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activeTab="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<sst xmlns="http://schemas.openxmlformats.org/spreadsheetml/2006/main" xmlns:r="http://schemas.openxmlformats.org/officeDocument/2006/relationships" count="542" uniqueCount="542">
  <si>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</si>
  <si>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</si>
  <si>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</si>
  <si>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</si>
  <si>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</si>
  <si>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</si>
  <si>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</si>
  <si>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</si>
  <si>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</si>
  <si>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</si>
  <si>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</si>
  <si>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</si>
  <si>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</si>
  <si>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</si>
  <si>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</si>
  <si>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</si>
  <si>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</si>
  <si>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</si>
  <si>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</si>
  <si>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</si>
  <si>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</si>
  <si>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</si>
  <si>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</si>
  <si>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</si>
  <si>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</si>
  <si>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</si>
  <si>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</si>
  <si>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</si>
  <si>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</si>
  <si>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</si>
  <si>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</si>
  <si>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</si>
  <si>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</si>
  <si>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</si>
  <si>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</si>
  <si>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</si>
  <si>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</si>
  <si>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</si>
  <si>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</si>
  <si>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</si>
  <si>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</si>
  <si>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</si>
  <si>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</si>
  <si>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</si>
  <si>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</si>
  <si>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</si>
  <si>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</si>
  <si>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</si>
  <si>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</si>
  <si>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</si>
  <si>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</si>
  <si>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</si>
  <si>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</si>
  <si>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</si>
  <si>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</si>
  <si>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</si>
  <si>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地域づくり特別事業積立金</t>
    <rPh sb="9" eb="12">
      <t>ツミタテキン</t>
    </rPh>
    <phoneticPr fontId="5"/>
  </si>
  <si>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</si>
  <si>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</si>
  <si>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</si>
  <si>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</si>
  <si>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</si>
  <si>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</si>
  <si>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</si>
  <si>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</si>
  <si>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</si>
  <si>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</si>
  <si>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</si>
  <si>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</si>
  <si>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</si>
  <si>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</si>
  <si>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</si>
  <si>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</si>
  <si>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</si>
  <si>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</si>
  <si>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</si>
  <si>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</si>
  <si>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</si>
  <si>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</si>
  <si>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</si>
  <si>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</si>
  <si>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</si>
  <si>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</si>
  <si>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</si>
  <si>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</si>
  <si>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</si>
  <si>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</si>
  <si>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</si>
  <si>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</si>
  <si>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</si>
  <si>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-7.9</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</si>
  <si>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</si>
  <si>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</si>
  <si>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</si>
  <si>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</si>
  <si>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</si>
  <si>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</si>
  <si>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</si>
  <si>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</si>
  <si>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</si>
  <si>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</si>
  <si>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</si>
  <si>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</si>
  <si>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</si>
  <si>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</si>
  <si>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</si>
  <si>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</si>
  <si>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</si>
  <si>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</si>
  <si>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</si>
  <si>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</si>
  <si>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五霞まちづくり交流センター</t>
    <rPh sb="0" eb="2">
      <t>ゴカ</t>
    </rPh>
    <rPh sb="7" eb="9">
      <t>コウリュウ</t>
    </rPh>
    <phoneticPr fontId="5"/>
  </si>
  <si>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</si>
  <si>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</si>
  <si>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</si>
  <si>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</si>
  <si>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</si>
  <si>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</si>
  <si>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</si>
  <si>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</si>
  <si>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</si>
  <si>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</si>
  <si>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</si>
  <si>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</si>
  <si>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</si>
  <si>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</si>
  <si>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</si>
  <si>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</si>
  <si>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</si>
  <si>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</si>
  <si>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</si>
  <si>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</si>
  <si>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</si>
  <si>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</si>
  <si>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</si>
  <si>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</si>
  <si>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</si>
  <si>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</si>
  <si>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</si>
  <si>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</si>
  <si>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茨城県</t>
  </si>
  <si>
    <t>令05.01.01(人)</t>
    <rPh sb="0" eb="1">
      <t>レイ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</si>
  <si>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</si>
  <si>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</si>
  <si>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</si>
  <si>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</si>
  <si>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</si>
  <si>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</si>
  <si>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</si>
  <si>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</si>
  <si>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</si>
  <si>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</si>
  <si>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</si>
  <si>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</si>
  <si>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</si>
  <si>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</si>
  <si>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</si>
  <si>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</si>
  <si>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</si>
  <si>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</si>
  <si>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</si>
  <si>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</si>
  <si>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五霞町</t>
  </si>
  <si>
    <t>地方交付税種地</t>
    <rPh sb="0" eb="2">
      <t>チホウ</t>
    </rPh>
    <rPh sb="2" eb="5">
      <t>コウフゼイ</t>
    </rPh>
    <rPh sb="5" eb="6">
      <t>シュ</t>
    </rPh>
    <rPh sb="6" eb="7">
      <t>チ</t>
    </rPh>
    <phoneticPr fontId="5"/>
  </si>
  <si>
    <t>2-4</t>
  </si>
  <si>
    <t>会計名</t>
    <rPh sb="0" eb="2">
      <t>カイケイ</t>
    </rPh>
    <rPh sb="2" eb="3">
      <t>メイ</t>
    </rPh>
    <phoneticPr fontId="5"/>
  </si>
  <si>
    <t>(Ｅ)</t>
  </si>
  <si>
    <t>五霞町ふるさと応援基金</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</si>
  <si>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</si>
  <si>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</si>
  <si>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</si>
  <si>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</si>
  <si>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</si>
  <si>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</si>
  <si>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</si>
  <si>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</si>
  <si>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</si>
  <si>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</si>
  <si>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</si>
  <si>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</si>
  <si>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</si>
  <si>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</si>
  <si>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</si>
  <si>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</si>
  <si>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</si>
  <si>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</si>
  <si>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</si>
  <si>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</si>
  <si>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</si>
  <si>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</si>
  <si>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</si>
  <si>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</si>
  <si>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</si>
  <si>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</si>
  <si>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茨城県五霞町</t>
  </si>
  <si>
    <t>山振</t>
    <rPh sb="0" eb="1">
      <t>ヤマ</t>
    </rPh>
    <rPh sb="1" eb="2">
      <t>フ</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</si>
  <si>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</si>
  <si>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</si>
  <si>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</si>
  <si>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</si>
  <si>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</si>
  <si>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</si>
  <si>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</si>
  <si>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</si>
  <si>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</si>
  <si>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</si>
  <si>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</si>
  <si>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</si>
  <si>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</si>
  <si>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</si>
  <si>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</si>
  <si>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</si>
  <si>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</si>
  <si>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</si>
  <si>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</si>
  <si>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</si>
  <si>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</si>
  <si>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</si>
  <si>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</si>
  <si>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</si>
  <si>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</si>
  <si>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</si>
  <si>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</si>
  <si>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</si>
  <si>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</si>
  <si>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</si>
  <si>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</si>
  <si>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経常経費充当一般財源等</t>
  </si>
  <si>
    <t>-1.8</t>
  </si>
  <si>
    <t>-2.1</t>
  </si>
  <si>
    <t>実質収支</t>
    <rPh sb="0" eb="2">
      <t>ジッシツ</t>
    </rPh>
    <rPh sb="2" eb="4">
      <t>シュウシ</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</si>
  <si>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</si>
  <si>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</si>
  <si>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</si>
  <si>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</si>
  <si>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</si>
  <si>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</si>
  <si>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</si>
  <si>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</si>
  <si>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</si>
  <si>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</si>
  <si>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</si>
  <si>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</si>
  <si>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</si>
  <si>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</si>
  <si>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</si>
  <si>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</si>
  <si>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</si>
  <si>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</si>
  <si>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</si>
  <si>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</si>
  <si>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</si>
  <si>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</si>
  <si>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</si>
  <si>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</si>
  <si>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</si>
  <si>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</si>
  <si>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</si>
  <si>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</si>
  <si>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</si>
  <si>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</si>
  <si>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</si>
  <si>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</si>
  <si>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</si>
  <si>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</si>
  <si>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</si>
  <si>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</si>
  <si>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</si>
  <si>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</si>
  <si>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</si>
  <si>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</si>
  <si>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</si>
  <si>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</si>
  <si>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</si>
  <si>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</si>
  <si>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</si>
  <si>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</si>
  <si>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</si>
  <si>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</si>
  <si>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</si>
  <si>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</si>
  <si>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</si>
  <si>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</si>
  <si>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</si>
  <si>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</si>
  <si>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</si>
  <si>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</si>
  <si>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</si>
  <si>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</si>
  <si>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</si>
  <si>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</si>
  <si>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</si>
  <si>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</si>
  <si>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</si>
  <si>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</si>
  <si>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</si>
  <si>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</si>
  <si>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</si>
  <si>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</si>
  <si>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</si>
  <si>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</si>
  <si>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</si>
  <si>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</si>
  <si>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</si>
  <si>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</si>
  <si>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</si>
  <si>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</si>
  <si>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</si>
  <si>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</si>
  <si>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</si>
  <si>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</si>
  <si>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</si>
  <si>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</si>
  <si>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</si>
  <si>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</si>
  <si>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</si>
  <si>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</si>
  <si>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</si>
  <si>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</si>
  <si>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</si>
  <si>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</si>
  <si>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</si>
  <si>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</si>
  <si>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</si>
  <si>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</si>
  <si>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</si>
  <si>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</si>
  <si>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</si>
  <si>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</si>
  <si>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</si>
  <si>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</si>
  <si>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</si>
  <si>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</si>
  <si>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</si>
  <si>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</si>
  <si>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</si>
  <si>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</si>
  <si>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</si>
  <si>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</si>
  <si>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</si>
  <si>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</si>
  <si>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</si>
  <si>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</si>
  <si>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</si>
  <si>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</si>
  <si>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</si>
  <si>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</si>
  <si>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</si>
  <si>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</si>
  <si>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</si>
  <si>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</si>
  <si>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</si>
  <si>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</si>
  <si>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</si>
  <si>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</si>
  <si>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</si>
  <si>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</si>
  <si>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</si>
  <si>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</si>
  <si>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</si>
  <si>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</si>
  <si>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</si>
  <si>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</si>
  <si>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</si>
  <si>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</si>
  <si>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</si>
  <si>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</si>
  <si>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</si>
  <si>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</si>
  <si>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</si>
  <si>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</si>
  <si>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</si>
  <si>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</si>
  <si>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　震災復興特別交付税</t>
  </si>
  <si>
    <t>▲ 2.59</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</si>
  <si>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</si>
  <si>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</si>
  <si>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</si>
  <si>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</si>
  <si>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</si>
  <si>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</si>
  <si>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</si>
  <si>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</si>
  <si>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</si>
  <si>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</si>
  <si>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</si>
  <si>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</si>
  <si>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</si>
  <si>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</si>
  <si>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</si>
  <si>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</si>
  <si>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</si>
  <si>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</si>
  <si>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</si>
  <si>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</si>
  <si>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</si>
  <si>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</si>
  <si>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</si>
  <si>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</si>
  <si>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</si>
  <si>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</si>
  <si>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</si>
  <si>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下水道</t>
  </si>
  <si>
    <t>財政再生基準</t>
  </si>
  <si>
    <t>再差引収支</t>
    <rPh sb="0" eb="1">
      <t>サイ</t>
    </rPh>
    <rPh sb="1" eb="3">
      <t>サシヒキ</t>
    </rPh>
    <rPh sb="3" eb="5">
      <t>シュウシ</t>
    </rPh>
    <phoneticPr fontId="5"/>
  </si>
  <si>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</si>
  <si>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</si>
  <si>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</si>
  <si>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</si>
  <si>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</si>
  <si>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</si>
  <si>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</si>
  <si>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</si>
  <si>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</si>
  <si>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</si>
  <si>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</si>
  <si>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交通</t>
  </si>
  <si>
    <t>対比（％）</t>
    <rPh sb="0" eb="2">
      <t>タイヒ</t>
    </rPh>
    <phoneticPr fontId="5"/>
  </si>
  <si>
    <t>被保険者
1人当り</t>
  </si>
  <si>
    <t>保険税(料)収入額</t>
  </si>
  <si>
    <t>国民健康保険</t>
  </si>
  <si>
    <t>その他</t>
  </si>
  <si>
    <t>保険給付費</t>
  </si>
  <si>
    <t>普通建設事業費</t>
  </si>
  <si>
    <t>公共施設等総合管理計画事業準備基金</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</si>
  <si>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</si>
  <si>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</si>
  <si>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</si>
  <si>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</si>
  <si>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</si>
  <si>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</si>
  <si>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</si>
  <si>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</si>
  <si>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</si>
  <si>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</si>
  <si>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</si>
  <si>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</si>
  <si>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</si>
  <si>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</si>
  <si>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</si>
  <si>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</si>
  <si>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</si>
  <si>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</si>
  <si>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</si>
  <si>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</si>
  <si>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</si>
  <si>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</si>
  <si>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</si>
  <si>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</si>
  <si>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</si>
  <si>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</si>
  <si>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</si>
  <si>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</si>
  <si>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</si>
  <si>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</si>
  <si>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</si>
  <si>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</si>
  <si>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</si>
  <si>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</si>
  <si>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公共下水道事業特別会計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</si>
  <si>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</si>
  <si>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</si>
  <si>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</si>
  <si>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</si>
  <si>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</si>
  <si>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</si>
  <si>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</si>
  <si>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</si>
  <si>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</si>
  <si>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</si>
  <si>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</si>
  <si>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</si>
  <si>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</si>
  <si>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</si>
  <si>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</si>
  <si>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</si>
  <si>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</si>
  <si>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</si>
  <si>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</si>
  <si>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</si>
  <si>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</si>
  <si>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</si>
  <si>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</si>
  <si>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</si>
  <si>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</si>
  <si>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</si>
  <si>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</si>
  <si>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</si>
  <si>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</si>
  <si>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</si>
  <si>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</si>
  <si>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</si>
  <si>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</si>
  <si>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</si>
  <si>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</si>
  <si>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</si>
  <si>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</si>
  <si>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</si>
  <si>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</si>
  <si>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</si>
  <si>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</si>
  <si>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</si>
  <si>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</si>
  <si>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</si>
  <si>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</si>
  <si>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</si>
  <si>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</si>
  <si>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</si>
  <si>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</si>
  <si>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</si>
  <si>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</si>
  <si>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</si>
  <si>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</si>
  <si>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</si>
  <si>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</si>
  <si>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</si>
  <si>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</si>
  <si>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</si>
  <si>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</si>
  <si>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</si>
  <si>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</si>
  <si>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</si>
  <si>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</si>
  <si>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</si>
  <si>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</si>
  <si>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</si>
  <si>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</si>
  <si>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</si>
  <si>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11.89</t>
  </si>
  <si>
    <t>▲ 0.85</t>
  </si>
  <si>
    <t>その他会計（赤字）</t>
  </si>
  <si>
    <t>（百万円）</t>
  </si>
  <si>
    <t>さしま環境管理事務組合（一般会計）</t>
    <rPh sb="3" eb="5">
      <t>カンキョウ</t>
    </rPh>
    <rPh sb="5" eb="7">
      <t>カンリ</t>
    </rPh>
    <rPh sb="7" eb="9">
      <t>ジム</t>
    </rPh>
    <rPh sb="9" eb="11">
      <t>クミアイ</t>
    </rPh>
    <rPh sb="12" eb="14">
      <t>イッパン</t>
    </rPh>
    <rPh sb="14" eb="16">
      <t>カイケイ</t>
    </rPh>
    <phoneticPr fontId="5"/>
  </si>
  <si>
    <t>さしま環境管理事務組合（清水丘聖地霊園管理事業特別会計）</t>
    <rPh sb="3" eb="5">
      <t>カンキョウ</t>
    </rPh>
    <rPh sb="5" eb="7">
      <t>カンリ</t>
    </rPh>
    <rPh sb="7" eb="9">
      <t>ジム</t>
    </rPh>
    <rPh sb="9" eb="11">
      <t>クミアイ</t>
    </rPh>
    <rPh sb="12" eb="14">
      <t>シミズ</t>
    </rPh>
    <rPh sb="14" eb="15">
      <t>オカ</t>
    </rPh>
    <rPh sb="15" eb="16">
      <t>セイ</t>
    </rPh>
    <rPh sb="16" eb="17">
      <t>チ</t>
    </rPh>
    <rPh sb="17" eb="19">
      <t>レイエン</t>
    </rPh>
    <rPh sb="19" eb="21">
      <t>カンリ</t>
    </rPh>
    <rPh sb="21" eb="23">
      <t>ジギョウ</t>
    </rPh>
    <rPh sb="23" eb="25">
      <t>トクベツ</t>
    </rPh>
    <rPh sb="25" eb="27">
      <t>カイケイ</t>
    </rPh>
    <phoneticPr fontId="5"/>
  </si>
  <si>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21">
      <t>イッパンカイケイ</t>
    </rPh>
    <phoneticPr fontId="5"/>
  </si>
  <si>
    <t>茨城西南地方広域市町村圏事務組合（とね老人ホーム事業特別会計）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9" eb="21">
      <t>ロウジン</t>
    </rPh>
    <rPh sb="24" eb="26">
      <t>ジギョウ</t>
    </rPh>
    <rPh sb="26" eb="28">
      <t>トクベツ</t>
    </rPh>
    <rPh sb="28" eb="30">
      <t>カイケイ</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</si>
  <si>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</si>
  <si>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ジギョウ</t>
    </rPh>
    <rPh sb="21" eb="23">
      <t>トクベツ</t>
    </rPh>
    <rPh sb="23" eb="25">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</si>
  <si>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</si>
  <si>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</si>
  <si>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公共用地取得・施設整備基金</t>
  </si>
  <si>
    <t>地域福祉基金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</si>
</sst>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26633</c:v>
                </c:pt>
                <c:pt idx="1">
                  <c:v>35833</c:v>
                </c:pt>
                <c:pt idx="2">
                  <c:v>83339</c:v>
                </c:pt>
                <c:pt idx="3">
                  <c:v>53437</c:v>
                </c:pt>
                <c:pt idx="4">
                  <c:v>51090</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12.41</c:v>
                </c:pt>
                <c:pt idx="1">
                  <c:v>13.19</c:v>
                </c:pt>
                <c:pt idx="2">
                  <c:v>18.04</c:v>
                </c:pt>
                <c:pt idx="3">
                  <c:v>11.76</c:v>
                </c:pt>
                <c:pt idx="4">
                  <c:v>11.01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28.76</c:v>
                </c:pt>
                <c:pt idx="1">
                  <c:v>26.35</c:v>
                </c:pt>
                <c:pt idx="2">
                  <c:v>25.31</c:v>
                </c:pt>
                <c:pt idx="3">
                  <c:v>36.78</c:v>
                </c:pt>
                <c:pt idx="4">
                  <c:v>37.18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-11.89</c:v>
                </c:pt>
                <c:pt idx="1">
                  <c:v>-0.85</c:v>
                </c:pt>
                <c:pt idx="2">
                  <c:v>5.38</c:v>
                </c:pt>
                <c:pt idx="3">
                  <c:v>8.41</c:v>
                </c:pt>
                <c:pt idx="4">
                  <c:v>-2.59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1.e-002</c:v>
                </c:pt>
                <c:pt idx="2">
                  <c:v>#N/A</c:v>
                </c:pt>
                <c:pt idx="3">
                  <c:v>0</c:v>
                </c:pt>
                <c:pt idx="4">
                  <c:v>#N/A</c:v>
                </c:pt>
                <c:pt idx="5">
                  <c:v>1.e-002</c:v>
                </c:pt>
                <c:pt idx="6">
                  <c:v>#N/A</c:v>
                </c:pt>
                <c:pt idx="7">
                  <c:v>1.e-002</c:v>
                </c:pt>
                <c:pt idx="8">
                  <c:v>#N/A</c:v>
                </c:pt>
                <c:pt idx="9">
                  <c:v>2.e-002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1.28</c:v>
                </c:pt>
                <c:pt idx="2">
                  <c:v>#N/A</c:v>
                </c:pt>
                <c:pt idx="3">
                  <c:v>9.e-002</c:v>
                </c:pt>
                <c:pt idx="4">
                  <c:v>#N/A</c:v>
                </c:pt>
                <c:pt idx="5">
                  <c:v>1.0900000000000001</c:v>
                </c:pt>
                <c:pt idx="6">
                  <c:v>#N/A</c:v>
                </c:pt>
                <c:pt idx="7">
                  <c:v>1.8</c:v>
                </c:pt>
                <c:pt idx="8">
                  <c:v>#N/A</c:v>
                </c:pt>
                <c:pt idx="9">
                  <c:v>0.22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3.e-002</c:v>
                </c:pt>
                <c:pt idx="2">
                  <c:v>#N/A</c:v>
                </c:pt>
                <c:pt idx="3">
                  <c:v>0.23</c:v>
                </c:pt>
                <c:pt idx="4">
                  <c:v>#N/A</c:v>
                </c:pt>
                <c:pt idx="5">
                  <c:v>3.e-002</c:v>
                </c:pt>
                <c:pt idx="6">
                  <c:v>#N/A</c:v>
                </c:pt>
                <c:pt idx="7">
                  <c:v>0.18</c:v>
                </c:pt>
                <c:pt idx="8">
                  <c:v>#N/A</c:v>
                </c:pt>
                <c:pt idx="9">
                  <c:v>0.61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1.46</c:v>
                </c:pt>
                <c:pt idx="4">
                  <c:v>#N/A</c:v>
                </c:pt>
                <c:pt idx="5">
                  <c:v>0.33</c:v>
                </c:pt>
                <c:pt idx="6">
                  <c:v>#N/A</c:v>
                </c:pt>
                <c:pt idx="7">
                  <c:v>0.19</c:v>
                </c:pt>
                <c:pt idx="8">
                  <c:v>#N/A</c:v>
                </c:pt>
                <c:pt idx="9">
                  <c:v>1.23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3.e-002</c:v>
                </c:pt>
                <c:pt idx="2">
                  <c:v>#N/A</c:v>
                </c:pt>
                <c:pt idx="3">
                  <c:v>1.49</c:v>
                </c:pt>
                <c:pt idx="4">
                  <c:v>#N/A</c:v>
                </c:pt>
                <c:pt idx="5">
                  <c:v>2.27</c:v>
                </c:pt>
                <c:pt idx="6">
                  <c:v>#N/A</c:v>
                </c:pt>
                <c:pt idx="7">
                  <c:v>0.63</c:v>
                </c:pt>
                <c:pt idx="8">
                  <c:v>#N/A</c:v>
                </c:pt>
                <c:pt idx="9">
                  <c:v>2.4700000000000002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7.07</c:v>
                </c:pt>
                <c:pt idx="2">
                  <c:v>#N/A</c:v>
                </c:pt>
                <c:pt idx="3">
                  <c:v>7.02</c:v>
                </c:pt>
                <c:pt idx="4">
                  <c:v>#N/A</c:v>
                </c:pt>
                <c:pt idx="5">
                  <c:v>6.2</c:v>
                </c:pt>
                <c:pt idx="6">
                  <c:v>#N/A</c:v>
                </c:pt>
                <c:pt idx="7">
                  <c:v>5.88</c:v>
                </c:pt>
                <c:pt idx="8">
                  <c:v>#N/A</c:v>
                </c:pt>
                <c:pt idx="9">
                  <c:v>6.65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c:v>
                </c:pt>
                <c:pt idx="2">
                  <c:v>#N/A</c:v>
                </c:pt>
                <c:pt idx="3">
                  <c:v>13.19</c:v>
                </c:pt>
                <c:pt idx="4">
                  <c:v>#N/A</c:v>
                </c:pt>
                <c:pt idx="5">
                  <c:v>18.04</c:v>
                </c:pt>
                <c:pt idx="6">
                  <c:v>#N/A</c:v>
                </c:pt>
                <c:pt idx="7">
                  <c:v>11.76</c:v>
                </c:pt>
                <c:pt idx="8">
                  <c:v>#N/A</c:v>
                </c:pt>
                <c:pt idx="9">
                  <c:v>11.01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453</c:v>
                </c:pt>
                <c:pt idx="5">
                  <c:v>450</c:v>
                </c:pt>
                <c:pt idx="8">
                  <c:v>437</c:v>
                </c:pt>
                <c:pt idx="11">
                  <c:v>440</c:v>
                </c:pt>
                <c:pt idx="14">
                  <c:v>424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63</c:v>
                </c:pt>
                <c:pt idx="3">
                  <c:v>59</c:v>
                </c:pt>
                <c:pt idx="6">
                  <c:v>61</c:v>
                </c:pt>
                <c:pt idx="9">
                  <c:v>46</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272</c:v>
                </c:pt>
                <c:pt idx="3">
                  <c:v>243</c:v>
                </c:pt>
                <c:pt idx="6">
                  <c:v>332</c:v>
                </c:pt>
                <c:pt idx="9">
                  <c:v>393</c:v>
                </c:pt>
                <c:pt idx="12">
                  <c:v>444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335</c:v>
                </c:pt>
                <c:pt idx="3">
                  <c:v>357</c:v>
                </c:pt>
                <c:pt idx="6">
                  <c:v>347</c:v>
                </c:pt>
                <c:pt idx="9">
                  <c:v>368</c:v>
                </c:pt>
                <c:pt idx="12">
                  <c:v>413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217</c:v>
                </c:pt>
                <c:pt idx="2">
                  <c:v>#N/A</c:v>
                </c:pt>
                <c:pt idx="3">
                  <c:v>#N/A</c:v>
                </c:pt>
                <c:pt idx="4">
                  <c:v>209</c:v>
                </c:pt>
                <c:pt idx="5">
                  <c:v>#N/A</c:v>
                </c:pt>
                <c:pt idx="6">
                  <c:v>#N/A</c:v>
                </c:pt>
                <c:pt idx="7">
                  <c:v>303</c:v>
                </c:pt>
                <c:pt idx="8">
                  <c:v>#N/A</c:v>
                </c:pt>
                <c:pt idx="9">
                  <c:v>#N/A</c:v>
                </c:pt>
                <c:pt idx="10">
                  <c:v>367</c:v>
                </c:pt>
                <c:pt idx="11">
                  <c:v>#N/A</c:v>
                </c:pt>
                <c:pt idx="12">
                  <c:v>#N/A</c:v>
                </c:pt>
                <c:pt idx="13">
                  <c:v>458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5121</c:v>
                </c:pt>
                <c:pt idx="5">
                  <c:v>4481</c:v>
                </c:pt>
                <c:pt idx="8">
                  <c:v>4519</c:v>
                </c:pt>
                <c:pt idx="11">
                  <c:v>4474</c:v>
                </c:pt>
                <c:pt idx="14">
                  <c:v>4375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2073</c:v>
                </c:pt>
                <c:pt idx="5">
                  <c:v>2026</c:v>
                </c:pt>
                <c:pt idx="8">
                  <c:v>1793</c:v>
                </c:pt>
                <c:pt idx="11">
                  <c:v>2685</c:v>
                </c:pt>
                <c:pt idx="14">
                  <c:v>2733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776</c:v>
                </c:pt>
                <c:pt idx="3">
                  <c:v>876</c:v>
                </c:pt>
                <c:pt idx="6">
                  <c:v>904</c:v>
                </c:pt>
                <c:pt idx="9">
                  <c:v>911</c:v>
                </c:pt>
                <c:pt idx="12">
                  <c:v>849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184</c:v>
                </c:pt>
                <c:pt idx="3">
                  <c:v>135</c:v>
                </c:pt>
                <c:pt idx="6">
                  <c:v>92</c:v>
                </c:pt>
                <c:pt idx="9">
                  <c:v>62</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3616</c:v>
                </c:pt>
                <c:pt idx="3">
                  <c:v>3236</c:v>
                </c:pt>
                <c:pt idx="6">
                  <c:v>3000</c:v>
                </c:pt>
                <c:pt idx="9">
                  <c:v>2961</c:v>
                </c:pt>
                <c:pt idx="12">
                  <c:v>3154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3621</c:v>
                </c:pt>
                <c:pt idx="3">
                  <c:v>3612</c:v>
                </c:pt>
                <c:pt idx="6">
                  <c:v>3638</c:v>
                </c:pt>
                <c:pt idx="9">
                  <c:v>3697</c:v>
                </c:pt>
                <c:pt idx="12">
                  <c:v>3518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1003</c:v>
                </c:pt>
                <c:pt idx="2">
                  <c:v>#N/A</c:v>
                </c:pt>
                <c:pt idx="3">
                  <c:v>#N/A</c:v>
                </c:pt>
                <c:pt idx="4">
                  <c:v>1352</c:v>
                </c:pt>
                <c:pt idx="5">
                  <c:v>#N/A</c:v>
                </c:pt>
                <c:pt idx="6">
                  <c:v>#N/A</c:v>
                </c:pt>
                <c:pt idx="7">
                  <c:v>1322</c:v>
                </c:pt>
                <c:pt idx="8">
                  <c:v>#N/A</c:v>
                </c:pt>
                <c:pt idx="9">
                  <c:v>#N/A</c:v>
                </c:pt>
                <c:pt idx="10">
                  <c:v>472</c:v>
                </c:pt>
                <c:pt idx="11">
                  <c:v>#N/A</c:v>
                </c:pt>
                <c:pt idx="12">
                  <c:v>#N/A</c:v>
                </c:pt>
                <c:pt idx="13">
                  <c:v>462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782</c:v>
                </c:pt>
                <c:pt idx="1">
                  <c:v>1228</c:v>
                </c:pt>
                <c:pt idx="2">
                  <c:v>1187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83</c:v>
                </c:pt>
                <c:pt idx="1">
                  <c:v>167</c:v>
                </c:pt>
                <c:pt idx="2">
                  <c:v>153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862</c:v>
                </c:pt>
                <c:pt idx="1">
                  <c:v>918</c:v>
                </c:pt>
                <c:pt idx="2">
                  <c:v>968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8,112
7,825
23.11
5,225,437
4,733,431
351,498
3,192,449
3,517,830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本町の歳入の大きなウエイトを占める町税は</a:t>
          </a:r>
          <a:r>
            <a:rPr kumimoji="1" lang="en-US" altLang="ja-JP" sz="1300">
              <a:latin typeface="ＭＳ Ｐゴシック"/>
              <a:ea typeface="ＭＳ Ｐゴシック"/>
            </a:rPr>
            <a:t>28</a:t>
          </a:r>
          <a:r>
            <a:rPr kumimoji="1" lang="ja-JP" altLang="en-US" sz="1300">
              <a:latin typeface="ＭＳ Ｐゴシック"/>
              <a:ea typeface="ＭＳ Ｐゴシック"/>
            </a:rPr>
            <a:t>百万円増額となったが、国庫支出金が</a:t>
          </a:r>
          <a:r>
            <a:rPr kumimoji="1" lang="en-US" altLang="ja-JP" sz="1300">
              <a:latin typeface="ＭＳ Ｐゴシック"/>
              <a:ea typeface="ＭＳ Ｐゴシック"/>
            </a:rPr>
            <a:t>356</a:t>
          </a:r>
          <a:r>
            <a:rPr kumimoji="1" lang="ja-JP" altLang="en-US" sz="1300">
              <a:latin typeface="ＭＳ Ｐゴシック"/>
              <a:ea typeface="ＭＳ Ｐゴシック"/>
            </a:rPr>
            <a:t>百万円減等により、</a:t>
          </a:r>
          <a:r>
            <a:rPr kumimoji="1" lang="en-US" altLang="ja-JP" sz="1300">
              <a:latin typeface="ＭＳ Ｐゴシック"/>
              <a:ea typeface="ＭＳ Ｐゴシック"/>
            </a:rPr>
            <a:t>0.81</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　財政力指数は、類似団体平均値を大きく上回っているが、引き続き、ふるさと応援寄附金や企業誘致等を行い、財政力強化に向け、自主財源確保に努める。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153035</xdr:rowOff>
    </xdr:from>
    <xdr:to xmlns:xdr="http://schemas.openxmlformats.org/drawingml/2006/spreadsheetDrawing">
      <xdr:col>23</xdr:col>
      <xdr:colOff>133350</xdr:colOff>
      <xdr:row>44</xdr:row>
      <xdr:rowOff>57785</xdr:rowOff>
    </xdr:to>
    <xdr:cxnSp macro="">
      <xdr:nvCxnSpPr>
        <xdr:cNvPr id="63" name="直線コネクタ 62"/>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29845</xdr:rowOff>
    </xdr:from>
    <xdr:ext cx="762000" cy="258445"/>
    <xdr:sp macro="" textlink="">
      <xdr:nvSpPr>
        <xdr:cNvPr id="64" name="財政力最小値テキスト"/>
        <xdr:cNvSpPr txBox="1"/>
      </xdr:nvSpPr>
      <xdr:spPr>
        <a:xfrm>
          <a:off x="5041900" y="7573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57785</xdr:rowOff>
    </xdr:from>
    <xdr:to xmlns:xdr="http://schemas.openxmlformats.org/drawingml/2006/spreadsheetDrawing">
      <xdr:col>24</xdr:col>
      <xdr:colOff>12700</xdr:colOff>
      <xdr:row>44</xdr:row>
      <xdr:rowOff>57785</xdr:rowOff>
    </xdr:to>
    <xdr:cxnSp macro="">
      <xdr:nvCxnSpPr>
        <xdr:cNvPr id="65" name="直線コネクタ 64"/>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67945</xdr:rowOff>
    </xdr:from>
    <xdr:ext cx="762000" cy="258445"/>
    <xdr:sp macro="" textlink="">
      <xdr:nvSpPr>
        <xdr:cNvPr id="66"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153035</xdr:rowOff>
    </xdr:from>
    <xdr:to xmlns:xdr="http://schemas.openxmlformats.org/drawingml/2006/spreadsheetDrawing">
      <xdr:col>24</xdr:col>
      <xdr:colOff>12700</xdr:colOff>
      <xdr:row>35</xdr:row>
      <xdr:rowOff>153035</xdr:rowOff>
    </xdr:to>
    <xdr:cxnSp macro="">
      <xdr:nvCxnSpPr>
        <xdr:cNvPr id="67" name="直線コネクタ 66"/>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147955</xdr:rowOff>
    </xdr:from>
    <xdr:to xmlns:xdr="http://schemas.openxmlformats.org/drawingml/2006/spreadsheetDrawing">
      <xdr:col>23</xdr:col>
      <xdr:colOff>133350</xdr:colOff>
      <xdr:row>39</xdr:row>
      <xdr:rowOff>17780</xdr:rowOff>
    </xdr:to>
    <xdr:cxnSp macro="">
      <xdr:nvCxnSpPr>
        <xdr:cNvPr id="68" name="直線コネクタ 67"/>
        <xdr:cNvCxnSpPr/>
      </xdr:nvCxnSpPr>
      <xdr:spPr>
        <a:xfrm>
          <a:off x="4114800" y="666305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53975</xdr:rowOff>
    </xdr:from>
    <xdr:ext cx="762000" cy="258445"/>
    <xdr:sp macro="" textlink="">
      <xdr:nvSpPr>
        <xdr:cNvPr id="69" name="財政力平均値テキスト"/>
        <xdr:cNvSpPr txBox="1"/>
      </xdr:nvSpPr>
      <xdr:spPr>
        <a:xfrm>
          <a:off x="5041900" y="72548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81915</xdr:rowOff>
    </xdr:from>
    <xdr:to xmlns:xdr="http://schemas.openxmlformats.org/drawingml/2006/spreadsheetDrawing">
      <xdr:col>23</xdr:col>
      <xdr:colOff>184150</xdr:colOff>
      <xdr:row>43</xdr:row>
      <xdr:rowOff>12065</xdr:rowOff>
    </xdr:to>
    <xdr:sp macro="" textlink="">
      <xdr:nvSpPr>
        <xdr:cNvPr id="70" name="フローチャート: 判断 69"/>
        <xdr:cNvSpPr/>
      </xdr:nvSpPr>
      <xdr:spPr>
        <a:xfrm>
          <a:off x="4902200" y="728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121285</xdr:rowOff>
    </xdr:from>
    <xdr:to xmlns:xdr="http://schemas.openxmlformats.org/drawingml/2006/spreadsheetDrawing">
      <xdr:col>19</xdr:col>
      <xdr:colOff>133350</xdr:colOff>
      <xdr:row>38</xdr:row>
      <xdr:rowOff>147955</xdr:rowOff>
    </xdr:to>
    <xdr:cxnSp macro="">
      <xdr:nvCxnSpPr>
        <xdr:cNvPr id="71" name="直線コネクタ 70"/>
        <xdr:cNvCxnSpPr/>
      </xdr:nvCxnSpPr>
      <xdr:spPr>
        <a:xfrm>
          <a:off x="3225800" y="66363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68580</xdr:rowOff>
    </xdr:from>
    <xdr:to xmlns:xdr="http://schemas.openxmlformats.org/drawingml/2006/spreadsheetDrawing">
      <xdr:col>19</xdr:col>
      <xdr:colOff>184150</xdr:colOff>
      <xdr:row>42</xdr:row>
      <xdr:rowOff>170180</xdr:rowOff>
    </xdr:to>
    <xdr:sp macro="" textlink="">
      <xdr:nvSpPr>
        <xdr:cNvPr id="72" name="フローチャート: 判断 71"/>
        <xdr:cNvSpPr/>
      </xdr:nvSpPr>
      <xdr:spPr>
        <a:xfrm>
          <a:off x="4064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154940</xdr:rowOff>
    </xdr:from>
    <xdr:ext cx="736600" cy="258445"/>
    <xdr:sp macro="" textlink="">
      <xdr:nvSpPr>
        <xdr:cNvPr id="73" name="テキスト ボックス 72"/>
        <xdr:cNvSpPr txBox="1"/>
      </xdr:nvSpPr>
      <xdr:spPr>
        <a:xfrm>
          <a:off x="3733800" y="7355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121285</xdr:rowOff>
    </xdr:from>
    <xdr:to xmlns:xdr="http://schemas.openxmlformats.org/drawingml/2006/spreadsheetDrawing">
      <xdr:col>15</xdr:col>
      <xdr:colOff>82550</xdr:colOff>
      <xdr:row>38</xdr:row>
      <xdr:rowOff>134620</xdr:rowOff>
    </xdr:to>
    <xdr:cxnSp macro="">
      <xdr:nvCxnSpPr>
        <xdr:cNvPr id="74" name="直線コネクタ 73"/>
        <xdr:cNvCxnSpPr/>
      </xdr:nvCxnSpPr>
      <xdr:spPr>
        <a:xfrm flipV="1">
          <a:off x="2336800" y="66363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41910</xdr:rowOff>
    </xdr:from>
    <xdr:to xmlns:xdr="http://schemas.openxmlformats.org/drawingml/2006/spreadsheetDrawing">
      <xdr:col>15</xdr:col>
      <xdr:colOff>133350</xdr:colOff>
      <xdr:row>42</xdr:row>
      <xdr:rowOff>143510</xdr:rowOff>
    </xdr:to>
    <xdr:sp macro="" textlink="">
      <xdr:nvSpPr>
        <xdr:cNvPr id="75" name="フローチャート: 判断 74"/>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128270</xdr:rowOff>
    </xdr:from>
    <xdr:ext cx="762000" cy="259080"/>
    <xdr:sp macro="" textlink="">
      <xdr:nvSpPr>
        <xdr:cNvPr id="76" name="テキスト ボックス 75"/>
        <xdr:cNvSpPr txBox="1"/>
      </xdr:nvSpPr>
      <xdr:spPr>
        <a:xfrm>
          <a:off x="2844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38</xdr:row>
      <xdr:rowOff>134620</xdr:rowOff>
    </xdr:from>
    <xdr:to xmlns:xdr="http://schemas.openxmlformats.org/drawingml/2006/spreadsheetDrawing">
      <xdr:col>11</xdr:col>
      <xdr:colOff>31750</xdr:colOff>
      <xdr:row>38</xdr:row>
      <xdr:rowOff>161290</xdr:rowOff>
    </xdr:to>
    <xdr:cxnSp macro="">
      <xdr:nvCxnSpPr>
        <xdr:cNvPr id="77" name="直線コネクタ 76"/>
        <xdr:cNvCxnSpPr/>
      </xdr:nvCxnSpPr>
      <xdr:spPr>
        <a:xfrm flipV="1">
          <a:off x="1447800" y="66497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8" name="フローチャート: 判断 77"/>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128270</xdr:rowOff>
    </xdr:from>
    <xdr:ext cx="762000" cy="259080"/>
    <xdr:sp macro="" textlink="">
      <xdr:nvSpPr>
        <xdr:cNvPr id="79" name="テキスト ボックス 78"/>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14605</xdr:rowOff>
    </xdr:from>
    <xdr:to xmlns:xdr="http://schemas.openxmlformats.org/drawingml/2006/spreadsheetDrawing">
      <xdr:col>7</xdr:col>
      <xdr:colOff>31750</xdr:colOff>
      <xdr:row>42</xdr:row>
      <xdr:rowOff>116205</xdr:rowOff>
    </xdr:to>
    <xdr:sp macro="" textlink="">
      <xdr:nvSpPr>
        <xdr:cNvPr id="80" name="フローチャート: 判断 79"/>
        <xdr:cNvSpPr/>
      </xdr:nvSpPr>
      <xdr:spPr>
        <a:xfrm>
          <a:off x="1397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100965</xdr:rowOff>
    </xdr:from>
    <xdr:ext cx="762000" cy="258445"/>
    <xdr:sp macro="" textlink="">
      <xdr:nvSpPr>
        <xdr:cNvPr id="81" name="テキスト ボックス 80"/>
        <xdr:cNvSpPr txBox="1"/>
      </xdr:nvSpPr>
      <xdr:spPr>
        <a:xfrm>
          <a:off x="1066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137795</xdr:rowOff>
    </xdr:from>
    <xdr:to xmlns:xdr="http://schemas.openxmlformats.org/drawingml/2006/spreadsheetDrawing">
      <xdr:col>23</xdr:col>
      <xdr:colOff>184150</xdr:colOff>
      <xdr:row>39</xdr:row>
      <xdr:rowOff>67945</xdr:rowOff>
    </xdr:to>
    <xdr:sp macro="" textlink="">
      <xdr:nvSpPr>
        <xdr:cNvPr id="87" name="楕円 86"/>
        <xdr:cNvSpPr/>
      </xdr:nvSpPr>
      <xdr:spPr>
        <a:xfrm>
          <a:off x="49022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154940</xdr:rowOff>
    </xdr:from>
    <xdr:ext cx="762000" cy="258445"/>
    <xdr:sp macro="" textlink="">
      <xdr:nvSpPr>
        <xdr:cNvPr id="88" name="財政力該当値テキスト"/>
        <xdr:cNvSpPr txBox="1"/>
      </xdr:nvSpPr>
      <xdr:spPr>
        <a:xfrm>
          <a:off x="5041900" y="6498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97790</xdr:rowOff>
    </xdr:from>
    <xdr:to xmlns:xdr="http://schemas.openxmlformats.org/drawingml/2006/spreadsheetDrawing">
      <xdr:col>19</xdr:col>
      <xdr:colOff>184150</xdr:colOff>
      <xdr:row>39</xdr:row>
      <xdr:rowOff>27305</xdr:rowOff>
    </xdr:to>
    <xdr:sp macro="" textlink="">
      <xdr:nvSpPr>
        <xdr:cNvPr id="89" name="楕円 88"/>
        <xdr:cNvSpPr/>
      </xdr:nvSpPr>
      <xdr:spPr>
        <a:xfrm>
          <a:off x="4064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37465</xdr:rowOff>
    </xdr:from>
    <xdr:ext cx="736600" cy="259080"/>
    <xdr:sp macro="" textlink="">
      <xdr:nvSpPr>
        <xdr:cNvPr id="90" name="テキスト ボックス 89"/>
        <xdr:cNvSpPr txBox="1"/>
      </xdr:nvSpPr>
      <xdr:spPr>
        <a:xfrm>
          <a:off x="3733800" y="6381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70485</xdr:rowOff>
    </xdr:from>
    <xdr:to xmlns:xdr="http://schemas.openxmlformats.org/drawingml/2006/spreadsheetDrawing">
      <xdr:col>15</xdr:col>
      <xdr:colOff>133350</xdr:colOff>
      <xdr:row>39</xdr:row>
      <xdr:rowOff>635</xdr:rowOff>
    </xdr:to>
    <xdr:sp macro="" textlink="">
      <xdr:nvSpPr>
        <xdr:cNvPr id="91" name="楕円 90"/>
        <xdr:cNvSpPr/>
      </xdr:nvSpPr>
      <xdr:spPr>
        <a:xfrm>
          <a:off x="3175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10795</xdr:rowOff>
    </xdr:from>
    <xdr:ext cx="762000" cy="258445"/>
    <xdr:sp macro="" textlink="">
      <xdr:nvSpPr>
        <xdr:cNvPr id="92" name="テキスト ボックス 91"/>
        <xdr:cNvSpPr txBox="1"/>
      </xdr:nvSpPr>
      <xdr:spPr>
        <a:xfrm>
          <a:off x="2844800" y="6354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83820</xdr:rowOff>
    </xdr:from>
    <xdr:to xmlns:xdr="http://schemas.openxmlformats.org/drawingml/2006/spreadsheetDrawing">
      <xdr:col>11</xdr:col>
      <xdr:colOff>82550</xdr:colOff>
      <xdr:row>39</xdr:row>
      <xdr:rowOff>13970</xdr:rowOff>
    </xdr:to>
    <xdr:sp macro="" textlink="">
      <xdr:nvSpPr>
        <xdr:cNvPr id="93" name="楕円 92"/>
        <xdr:cNvSpPr/>
      </xdr:nvSpPr>
      <xdr:spPr>
        <a:xfrm>
          <a:off x="2286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24130</xdr:rowOff>
    </xdr:from>
    <xdr:ext cx="762000" cy="259080"/>
    <xdr:sp macro="" textlink="">
      <xdr:nvSpPr>
        <xdr:cNvPr id="94" name="テキスト ボックス 93"/>
        <xdr:cNvSpPr txBox="1"/>
      </xdr:nvSpPr>
      <xdr:spPr>
        <a:xfrm>
          <a:off x="195580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110490</xdr:rowOff>
    </xdr:from>
    <xdr:to xmlns:xdr="http://schemas.openxmlformats.org/drawingml/2006/spreadsheetDrawing">
      <xdr:col>7</xdr:col>
      <xdr:colOff>31750</xdr:colOff>
      <xdr:row>39</xdr:row>
      <xdr:rowOff>40640</xdr:rowOff>
    </xdr:to>
    <xdr:sp macro="" textlink="">
      <xdr:nvSpPr>
        <xdr:cNvPr id="95" name="楕円 94"/>
        <xdr:cNvSpPr/>
      </xdr:nvSpPr>
      <xdr:spPr>
        <a:xfrm>
          <a:off x="1397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50800</xdr:rowOff>
    </xdr:from>
    <xdr:ext cx="762000" cy="259080"/>
    <xdr:sp macro="" textlink="">
      <xdr:nvSpPr>
        <xdr:cNvPr id="96" name="テキスト ボックス 95"/>
        <xdr:cNvSpPr txBox="1"/>
      </xdr:nvSpPr>
      <xdr:spPr>
        <a:xfrm>
          <a:off x="1066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公債費が前年度比</a:t>
          </a:r>
          <a:r>
            <a:rPr kumimoji="1" lang="en-US" altLang="ja-JP" sz="1300">
              <a:latin typeface="ＭＳ Ｐゴシック"/>
              <a:ea typeface="ＭＳ Ｐゴシック"/>
            </a:rPr>
            <a:t>45</a:t>
          </a:r>
          <a:r>
            <a:rPr kumimoji="1" lang="ja-JP" altLang="en-US" sz="1300">
              <a:latin typeface="ＭＳ Ｐゴシック"/>
              <a:ea typeface="ＭＳ Ｐゴシック"/>
            </a:rPr>
            <a:t>百万円増加したこと等により、前年度比</a:t>
          </a:r>
          <a:r>
            <a:rPr kumimoji="1" lang="en-US" altLang="ja-JP" sz="1300">
              <a:latin typeface="ＭＳ Ｐゴシック"/>
              <a:ea typeface="ＭＳ Ｐゴシック"/>
            </a:rPr>
            <a:t>4.2</a:t>
          </a:r>
          <a:r>
            <a:rPr kumimoji="1" lang="ja-JP" altLang="en-US" sz="1300">
              <a:latin typeface="ＭＳ Ｐゴシック"/>
              <a:ea typeface="ＭＳ Ｐゴシック"/>
            </a:rPr>
            <a:t>％増となり、令和元年度から回復傾向にあった数値が悪化した。</a:t>
          </a:r>
        </a:p>
        <a:p>
          <a:r>
            <a:rPr kumimoji="1" lang="ja-JP" altLang="en-US" sz="1300">
              <a:latin typeface="ＭＳ Ｐゴシック"/>
              <a:ea typeface="ＭＳ Ｐゴシック"/>
            </a:rPr>
            <a:t>　類似団体平均値より</a:t>
          </a:r>
          <a:r>
            <a:rPr kumimoji="1" lang="en-US" altLang="ja-JP" sz="1300">
              <a:latin typeface="ＭＳ Ｐゴシック"/>
              <a:ea typeface="ＭＳ Ｐゴシック"/>
            </a:rPr>
            <a:t>8.8</a:t>
          </a:r>
          <a:r>
            <a:rPr kumimoji="1" lang="ja-JP" altLang="en-US" sz="1300">
              <a:latin typeface="ＭＳ Ｐゴシック"/>
              <a:ea typeface="ＭＳ Ｐゴシック"/>
            </a:rPr>
            <a:t>％高いことから、今後とも事務事業の見直しを行い、優先度の低い事業の廃止・縮小など経常的経費の歳出抑制を図る。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37465</xdr:rowOff>
    </xdr:from>
    <xdr:to xmlns:xdr="http://schemas.openxmlformats.org/drawingml/2006/spreadsheetDrawing">
      <xdr:col>23</xdr:col>
      <xdr:colOff>133350</xdr:colOff>
      <xdr:row>67</xdr:row>
      <xdr:rowOff>130810</xdr:rowOff>
    </xdr:to>
    <xdr:cxnSp macro="">
      <xdr:nvCxnSpPr>
        <xdr:cNvPr id="124" name="直線コネクタ 123"/>
        <xdr:cNvCxnSpPr/>
      </xdr:nvCxnSpPr>
      <xdr:spPr>
        <a:xfrm flipV="1">
          <a:off x="4953000" y="9981565"/>
          <a:ext cx="0" cy="1636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102870</xdr:rowOff>
    </xdr:from>
    <xdr:ext cx="762000" cy="259080"/>
    <xdr:sp macro="" textlink="">
      <xdr:nvSpPr>
        <xdr:cNvPr id="125" name="財政構造の弾力性最小値テキスト"/>
        <xdr:cNvSpPr txBox="1"/>
      </xdr:nvSpPr>
      <xdr:spPr>
        <a:xfrm>
          <a:off x="5041900" y="1159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130810</xdr:rowOff>
    </xdr:from>
    <xdr:to xmlns:xdr="http://schemas.openxmlformats.org/drawingml/2006/spreadsheetDrawing">
      <xdr:col>24</xdr:col>
      <xdr:colOff>12700</xdr:colOff>
      <xdr:row>67</xdr:row>
      <xdr:rowOff>130810</xdr:rowOff>
    </xdr:to>
    <xdr:cxnSp macro="">
      <xdr:nvCxnSpPr>
        <xdr:cNvPr id="126" name="直線コネクタ 125"/>
        <xdr:cNvCxnSpPr/>
      </xdr:nvCxnSpPr>
      <xdr:spPr>
        <a:xfrm>
          <a:off x="4864100" y="1161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123825</xdr:rowOff>
    </xdr:from>
    <xdr:ext cx="762000" cy="258445"/>
    <xdr:sp macro="" textlink="">
      <xdr:nvSpPr>
        <xdr:cNvPr id="127" name="財政構造の弾力性最大値テキスト"/>
        <xdr:cNvSpPr txBox="1"/>
      </xdr:nvSpPr>
      <xdr:spPr>
        <a:xfrm>
          <a:off x="5041900" y="9725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37465</xdr:rowOff>
    </xdr:from>
    <xdr:to xmlns:xdr="http://schemas.openxmlformats.org/drawingml/2006/spreadsheetDrawing">
      <xdr:col>24</xdr:col>
      <xdr:colOff>12700</xdr:colOff>
      <xdr:row>58</xdr:row>
      <xdr:rowOff>37465</xdr:rowOff>
    </xdr:to>
    <xdr:cxnSp macro="">
      <xdr:nvCxnSpPr>
        <xdr:cNvPr id="128" name="直線コネクタ 127"/>
        <xdr:cNvCxnSpPr/>
      </xdr:nvCxnSpPr>
      <xdr:spPr>
        <a:xfrm>
          <a:off x="4864100" y="9981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10795</xdr:rowOff>
    </xdr:from>
    <xdr:to xmlns:xdr="http://schemas.openxmlformats.org/drawingml/2006/spreadsheetDrawing">
      <xdr:col>23</xdr:col>
      <xdr:colOff>133350</xdr:colOff>
      <xdr:row>63</xdr:row>
      <xdr:rowOff>111760</xdr:rowOff>
    </xdr:to>
    <xdr:cxnSp macro="">
      <xdr:nvCxnSpPr>
        <xdr:cNvPr id="129" name="直線コネクタ 128"/>
        <xdr:cNvCxnSpPr/>
      </xdr:nvCxnSpPr>
      <xdr:spPr>
        <a:xfrm>
          <a:off x="4114800" y="1081214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36830</xdr:rowOff>
    </xdr:from>
    <xdr:ext cx="762000" cy="259080"/>
    <xdr:sp macro="" textlink="">
      <xdr:nvSpPr>
        <xdr:cNvPr id="130" name="財政構造の弾力性平均値テキスト"/>
        <xdr:cNvSpPr txBox="1"/>
      </xdr:nvSpPr>
      <xdr:spPr>
        <a:xfrm>
          <a:off x="5041900" y="10495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20320</xdr:rowOff>
    </xdr:from>
    <xdr:to xmlns:xdr="http://schemas.openxmlformats.org/drawingml/2006/spreadsheetDrawing">
      <xdr:col>23</xdr:col>
      <xdr:colOff>184150</xdr:colOff>
      <xdr:row>62</xdr:row>
      <xdr:rowOff>121920</xdr:rowOff>
    </xdr:to>
    <xdr:sp macro="" textlink="">
      <xdr:nvSpPr>
        <xdr:cNvPr id="131" name="フローチャート: 判断 130"/>
        <xdr:cNvSpPr/>
      </xdr:nvSpPr>
      <xdr:spPr>
        <a:xfrm>
          <a:off x="49022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10795</xdr:rowOff>
    </xdr:from>
    <xdr:to xmlns:xdr="http://schemas.openxmlformats.org/drawingml/2006/spreadsheetDrawing">
      <xdr:col>19</xdr:col>
      <xdr:colOff>133350</xdr:colOff>
      <xdr:row>63</xdr:row>
      <xdr:rowOff>83185</xdr:rowOff>
    </xdr:to>
    <xdr:cxnSp macro="">
      <xdr:nvCxnSpPr>
        <xdr:cNvPr id="132" name="直線コネクタ 131"/>
        <xdr:cNvCxnSpPr/>
      </xdr:nvCxnSpPr>
      <xdr:spPr>
        <a:xfrm flipV="1">
          <a:off x="3225800" y="1081214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104775</xdr:rowOff>
    </xdr:from>
    <xdr:to xmlns:xdr="http://schemas.openxmlformats.org/drawingml/2006/spreadsheetDrawing">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45085</xdr:rowOff>
    </xdr:from>
    <xdr:ext cx="736600" cy="258445"/>
    <xdr:sp macro="" textlink="">
      <xdr:nvSpPr>
        <xdr:cNvPr id="134" name="テキスト ボックス 133"/>
        <xdr:cNvSpPr txBox="1"/>
      </xdr:nvSpPr>
      <xdr:spPr>
        <a:xfrm>
          <a:off x="3733800" y="1033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83185</xdr:rowOff>
    </xdr:from>
    <xdr:to xmlns:xdr="http://schemas.openxmlformats.org/drawingml/2006/spreadsheetDrawing">
      <xdr:col>15</xdr:col>
      <xdr:colOff>82550</xdr:colOff>
      <xdr:row>63</xdr:row>
      <xdr:rowOff>128905</xdr:rowOff>
    </xdr:to>
    <xdr:cxnSp macro="">
      <xdr:nvCxnSpPr>
        <xdr:cNvPr id="135" name="直線コネクタ 134"/>
        <xdr:cNvCxnSpPr/>
      </xdr:nvCxnSpPr>
      <xdr:spPr>
        <a:xfrm flipV="1">
          <a:off x="2336800" y="108845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48895</xdr:rowOff>
    </xdr:from>
    <xdr:to xmlns:xdr="http://schemas.openxmlformats.org/drawingml/2006/spreadsheetDrawing">
      <xdr:col>15</xdr:col>
      <xdr:colOff>133350</xdr:colOff>
      <xdr:row>62</xdr:row>
      <xdr:rowOff>150495</xdr:rowOff>
    </xdr:to>
    <xdr:sp macro="" textlink="">
      <xdr:nvSpPr>
        <xdr:cNvPr id="136" name="フローチャート: 判断 135"/>
        <xdr:cNvSpPr/>
      </xdr:nvSpPr>
      <xdr:spPr>
        <a:xfrm>
          <a:off x="31750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160655</xdr:rowOff>
    </xdr:from>
    <xdr:ext cx="762000" cy="259080"/>
    <xdr:sp macro="" textlink="">
      <xdr:nvSpPr>
        <xdr:cNvPr id="137" name="テキスト ボックス 136"/>
        <xdr:cNvSpPr txBox="1"/>
      </xdr:nvSpPr>
      <xdr:spPr>
        <a:xfrm>
          <a:off x="2844800" y="1044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128905</xdr:rowOff>
    </xdr:from>
    <xdr:to xmlns:xdr="http://schemas.openxmlformats.org/drawingml/2006/spreadsheetDrawing">
      <xdr:col>11</xdr:col>
      <xdr:colOff>31750</xdr:colOff>
      <xdr:row>63</xdr:row>
      <xdr:rowOff>135890</xdr:rowOff>
    </xdr:to>
    <xdr:cxnSp macro="">
      <xdr:nvCxnSpPr>
        <xdr:cNvPr id="138" name="直線コネクタ 137"/>
        <xdr:cNvCxnSpPr/>
      </xdr:nvCxnSpPr>
      <xdr:spPr>
        <a:xfrm flipV="1">
          <a:off x="1447800" y="10930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83185</xdr:rowOff>
    </xdr:from>
    <xdr:to xmlns:xdr="http://schemas.openxmlformats.org/drawingml/2006/spreadsheetDrawing">
      <xdr:col>11</xdr:col>
      <xdr:colOff>82550</xdr:colOff>
      <xdr:row>63</xdr:row>
      <xdr:rowOff>13335</xdr:rowOff>
    </xdr:to>
    <xdr:sp macro="" textlink="">
      <xdr:nvSpPr>
        <xdr:cNvPr id="139" name="フローチャート: 判断 138"/>
        <xdr:cNvSpPr/>
      </xdr:nvSpPr>
      <xdr:spPr>
        <a:xfrm>
          <a:off x="22860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23495</xdr:rowOff>
    </xdr:from>
    <xdr:ext cx="762000" cy="259080"/>
    <xdr:sp macro="" textlink="">
      <xdr:nvSpPr>
        <xdr:cNvPr id="140" name="テキスト ボックス 139"/>
        <xdr:cNvSpPr txBox="1"/>
      </xdr:nvSpPr>
      <xdr:spPr>
        <a:xfrm>
          <a:off x="1955800" y="1048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56515</xdr:rowOff>
    </xdr:from>
    <xdr:to xmlns:xdr="http://schemas.openxmlformats.org/drawingml/2006/spreadsheetDrawing">
      <xdr:col>7</xdr:col>
      <xdr:colOff>31750</xdr:colOff>
      <xdr:row>62</xdr:row>
      <xdr:rowOff>158115</xdr:rowOff>
    </xdr:to>
    <xdr:sp macro="" textlink="">
      <xdr:nvSpPr>
        <xdr:cNvPr id="141" name="フローチャート: 判断 140"/>
        <xdr:cNvSpPr/>
      </xdr:nvSpPr>
      <xdr:spPr>
        <a:xfrm>
          <a:off x="1397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168275</xdr:rowOff>
    </xdr:from>
    <xdr:ext cx="762000" cy="258445"/>
    <xdr:sp macro="" textlink="">
      <xdr:nvSpPr>
        <xdr:cNvPr id="142" name="テキスト ボックス 141"/>
        <xdr:cNvSpPr txBox="1"/>
      </xdr:nvSpPr>
      <xdr:spPr>
        <a:xfrm>
          <a:off x="1066800" y="1045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60960</xdr:rowOff>
    </xdr:from>
    <xdr:to xmlns:xdr="http://schemas.openxmlformats.org/drawingml/2006/spreadsheetDrawing">
      <xdr:col>23</xdr:col>
      <xdr:colOff>184150</xdr:colOff>
      <xdr:row>63</xdr:row>
      <xdr:rowOff>162560</xdr:rowOff>
    </xdr:to>
    <xdr:sp macro="" textlink="">
      <xdr:nvSpPr>
        <xdr:cNvPr id="148" name="楕円 147"/>
        <xdr:cNvSpPr/>
      </xdr:nvSpPr>
      <xdr:spPr>
        <a:xfrm>
          <a:off x="49022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33020</xdr:rowOff>
    </xdr:from>
    <xdr:ext cx="762000" cy="259080"/>
    <xdr:sp macro="" textlink="">
      <xdr:nvSpPr>
        <xdr:cNvPr id="149" name="財政構造の弾力性該当値テキスト"/>
        <xdr:cNvSpPr txBox="1"/>
      </xdr:nvSpPr>
      <xdr:spPr>
        <a:xfrm>
          <a:off x="5041900" y="1083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132080</xdr:rowOff>
    </xdr:from>
    <xdr:to xmlns:xdr="http://schemas.openxmlformats.org/drawingml/2006/spreadsheetDrawing">
      <xdr:col>19</xdr:col>
      <xdr:colOff>184150</xdr:colOff>
      <xdr:row>63</xdr:row>
      <xdr:rowOff>61595</xdr:rowOff>
    </xdr:to>
    <xdr:sp macro="" textlink="">
      <xdr:nvSpPr>
        <xdr:cNvPr id="150" name="楕円 149"/>
        <xdr:cNvSpPr/>
      </xdr:nvSpPr>
      <xdr:spPr>
        <a:xfrm>
          <a:off x="4064000" y="10761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46355</xdr:rowOff>
    </xdr:from>
    <xdr:ext cx="736600" cy="259080"/>
    <xdr:sp macro="" textlink="">
      <xdr:nvSpPr>
        <xdr:cNvPr id="151" name="テキスト ボックス 150"/>
        <xdr:cNvSpPr txBox="1"/>
      </xdr:nvSpPr>
      <xdr:spPr>
        <a:xfrm>
          <a:off x="3733800" y="10847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32385</xdr:rowOff>
    </xdr:from>
    <xdr:to xmlns:xdr="http://schemas.openxmlformats.org/drawingml/2006/spreadsheetDrawing">
      <xdr:col>15</xdr:col>
      <xdr:colOff>133350</xdr:colOff>
      <xdr:row>63</xdr:row>
      <xdr:rowOff>133985</xdr:rowOff>
    </xdr:to>
    <xdr:sp macro="" textlink="">
      <xdr:nvSpPr>
        <xdr:cNvPr id="152" name="楕円 151"/>
        <xdr:cNvSpPr/>
      </xdr:nvSpPr>
      <xdr:spPr>
        <a:xfrm>
          <a:off x="31750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118745</xdr:rowOff>
    </xdr:from>
    <xdr:ext cx="762000" cy="259080"/>
    <xdr:sp macro="" textlink="">
      <xdr:nvSpPr>
        <xdr:cNvPr id="153" name="テキスト ボックス 152"/>
        <xdr:cNvSpPr txBox="1"/>
      </xdr:nvSpPr>
      <xdr:spPr>
        <a:xfrm>
          <a:off x="2844800" y="1092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78105</xdr:rowOff>
    </xdr:from>
    <xdr:to xmlns:xdr="http://schemas.openxmlformats.org/drawingml/2006/spreadsheetDrawing">
      <xdr:col>11</xdr:col>
      <xdr:colOff>82550</xdr:colOff>
      <xdr:row>64</xdr:row>
      <xdr:rowOff>8255</xdr:rowOff>
    </xdr:to>
    <xdr:sp macro="" textlink="">
      <xdr:nvSpPr>
        <xdr:cNvPr id="154" name="楕円 153"/>
        <xdr:cNvSpPr/>
      </xdr:nvSpPr>
      <xdr:spPr>
        <a:xfrm>
          <a:off x="22860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164465</xdr:rowOff>
    </xdr:from>
    <xdr:ext cx="762000" cy="259080"/>
    <xdr:sp macro="" textlink="">
      <xdr:nvSpPr>
        <xdr:cNvPr id="155" name="テキスト ボックス 154"/>
        <xdr:cNvSpPr txBox="1"/>
      </xdr:nvSpPr>
      <xdr:spPr>
        <a:xfrm>
          <a:off x="1955800" y="1096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85090</xdr:rowOff>
    </xdr:from>
    <xdr:to xmlns:xdr="http://schemas.openxmlformats.org/drawingml/2006/spreadsheetDrawing">
      <xdr:col>7</xdr:col>
      <xdr:colOff>31750</xdr:colOff>
      <xdr:row>64</xdr:row>
      <xdr:rowOff>15240</xdr:rowOff>
    </xdr:to>
    <xdr:sp macro="" textlink="">
      <xdr:nvSpPr>
        <xdr:cNvPr id="156" name="楕円 155"/>
        <xdr:cNvSpPr/>
      </xdr:nvSpPr>
      <xdr:spPr>
        <a:xfrm>
          <a:off x="13970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0</xdr:rowOff>
    </xdr:from>
    <xdr:ext cx="762000" cy="259080"/>
    <xdr:sp macro="" textlink="">
      <xdr:nvSpPr>
        <xdr:cNvPr id="157" name="テキスト ボックス 156"/>
        <xdr:cNvSpPr txBox="1"/>
      </xdr:nvSpPr>
      <xdr:spPr>
        <a:xfrm>
          <a:off x="1066800" y="1097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[210,262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人口１人当たり人件費・物件費等決算額は他の類似団体平均値を下回っているが、前年度比</a:t>
          </a:r>
          <a:r>
            <a:rPr kumimoji="1" lang="en-US" altLang="ja-JP" sz="1300">
              <a:latin typeface="ＭＳ Ｐゴシック"/>
              <a:ea typeface="ＭＳ Ｐゴシック"/>
            </a:rPr>
            <a:t>28,942</a:t>
          </a:r>
          <a:r>
            <a:rPr kumimoji="1" lang="ja-JP" altLang="en-US" sz="1300">
              <a:latin typeface="ＭＳ Ｐゴシック"/>
              <a:ea typeface="ＭＳ Ｐゴシック"/>
            </a:rPr>
            <a:t>円増加している。これは、維持補修費が要因となっている。現在、公共施設等総合管理計画に基づき、施設の統廃合等を進めており、対象施設に対する維持補修費の削減を図る。</a:t>
          </a:r>
        </a:p>
        <a:p>
          <a:r>
            <a:rPr kumimoji="1" lang="ja-JP" altLang="en-US" sz="1300">
              <a:latin typeface="ＭＳ Ｐゴシック"/>
              <a:ea typeface="ＭＳ Ｐゴシック"/>
            </a:rPr>
            <a:t>　人件費についても、定員管理計画に基づき、適正な職員数の確保を図るとともに、会計年度任用職員についても定員管理を行い、人件費の抑制を行う。</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38735</xdr:rowOff>
    </xdr:from>
    <xdr:to xmlns:xdr="http://schemas.openxmlformats.org/drawingml/2006/spreadsheetDrawing">
      <xdr:col>23</xdr:col>
      <xdr:colOff>133350</xdr:colOff>
      <xdr:row>90</xdr:row>
      <xdr:rowOff>33655</xdr:rowOff>
    </xdr:to>
    <xdr:cxnSp macro="">
      <xdr:nvCxnSpPr>
        <xdr:cNvPr id="188" name="直線コネクタ 187"/>
        <xdr:cNvCxnSpPr/>
      </xdr:nvCxnSpPr>
      <xdr:spPr>
        <a:xfrm flipV="1">
          <a:off x="4953000" y="1392618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6350</xdr:rowOff>
    </xdr:from>
    <xdr:ext cx="762000" cy="258445"/>
    <xdr:sp macro="" textlink="">
      <xdr:nvSpPr>
        <xdr:cNvPr id="189" name="人件費・物件費等の状況最小値テキスト"/>
        <xdr:cNvSpPr txBox="1"/>
      </xdr:nvSpPr>
      <xdr:spPr>
        <a:xfrm>
          <a:off x="5041900" y="1543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1,497,579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33655</xdr:rowOff>
    </xdr:from>
    <xdr:to xmlns:xdr="http://schemas.openxmlformats.org/drawingml/2006/spreadsheetDrawing">
      <xdr:col>24</xdr:col>
      <xdr:colOff>12700</xdr:colOff>
      <xdr:row>90</xdr:row>
      <xdr:rowOff>33655</xdr:rowOff>
    </xdr:to>
    <xdr:cxnSp macro="">
      <xdr:nvCxnSpPr>
        <xdr:cNvPr id="190" name="直線コネクタ 189"/>
        <xdr:cNvCxnSpPr/>
      </xdr:nvCxnSpPr>
      <xdr:spPr>
        <a:xfrm>
          <a:off x="4864100" y="1546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125095</xdr:rowOff>
    </xdr:from>
    <xdr:ext cx="762000" cy="258445"/>
    <xdr:sp macro="" textlink="">
      <xdr:nvSpPr>
        <xdr:cNvPr id="191" name="人件費・物件費等の状況最大値テキスト"/>
        <xdr:cNvSpPr txBox="1"/>
      </xdr:nvSpPr>
      <xdr:spPr>
        <a:xfrm>
          <a:off x="5041900" y="1366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38735</xdr:rowOff>
    </xdr:from>
    <xdr:to xmlns:xdr="http://schemas.openxmlformats.org/drawingml/2006/spreadsheetDrawing">
      <xdr:col>24</xdr:col>
      <xdr:colOff>12700</xdr:colOff>
      <xdr:row>81</xdr:row>
      <xdr:rowOff>38735</xdr:rowOff>
    </xdr:to>
    <xdr:cxnSp macro="">
      <xdr:nvCxnSpPr>
        <xdr:cNvPr id="192" name="直線コネクタ 191"/>
        <xdr:cNvCxnSpPr/>
      </xdr:nvCxnSpPr>
      <xdr:spPr>
        <a:xfrm>
          <a:off x="4864100" y="1392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64135</xdr:rowOff>
    </xdr:from>
    <xdr:to xmlns:xdr="http://schemas.openxmlformats.org/drawingml/2006/spreadsheetDrawing">
      <xdr:col>23</xdr:col>
      <xdr:colOff>133350</xdr:colOff>
      <xdr:row>81</xdr:row>
      <xdr:rowOff>97790</xdr:rowOff>
    </xdr:to>
    <xdr:cxnSp macro="">
      <xdr:nvCxnSpPr>
        <xdr:cNvPr id="193" name="直線コネクタ 192"/>
        <xdr:cNvCxnSpPr/>
      </xdr:nvCxnSpPr>
      <xdr:spPr>
        <a:xfrm>
          <a:off x="4114800" y="139515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114935</xdr:rowOff>
    </xdr:from>
    <xdr:ext cx="762000" cy="259080"/>
    <xdr:sp macro="" textlink="">
      <xdr:nvSpPr>
        <xdr:cNvPr id="194" name="人件費・物件費等の状況平均値テキスト"/>
        <xdr:cNvSpPr txBox="1"/>
      </xdr:nvSpPr>
      <xdr:spPr>
        <a:xfrm>
          <a:off x="5041900" y="14002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294,028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143510</xdr:rowOff>
    </xdr:from>
    <xdr:to xmlns:xdr="http://schemas.openxmlformats.org/drawingml/2006/spreadsheetDrawing">
      <xdr:col>23</xdr:col>
      <xdr:colOff>184150</xdr:colOff>
      <xdr:row>82</xdr:row>
      <xdr:rowOff>73025</xdr:rowOff>
    </xdr:to>
    <xdr:sp macro="" textlink="">
      <xdr:nvSpPr>
        <xdr:cNvPr id="195" name="フローチャート: 判断 194"/>
        <xdr:cNvSpPr/>
      </xdr:nvSpPr>
      <xdr:spPr>
        <a:xfrm>
          <a:off x="4902200" y="1403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57785</xdr:rowOff>
    </xdr:from>
    <xdr:to xmlns:xdr="http://schemas.openxmlformats.org/drawingml/2006/spreadsheetDrawing">
      <xdr:col>19</xdr:col>
      <xdr:colOff>133350</xdr:colOff>
      <xdr:row>81</xdr:row>
      <xdr:rowOff>64135</xdr:rowOff>
    </xdr:to>
    <xdr:cxnSp macro="">
      <xdr:nvCxnSpPr>
        <xdr:cNvPr id="196" name="直線コネクタ 195"/>
        <xdr:cNvCxnSpPr/>
      </xdr:nvCxnSpPr>
      <xdr:spPr>
        <a:xfrm>
          <a:off x="3225800" y="139452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123190</xdr:rowOff>
    </xdr:from>
    <xdr:to xmlns:xdr="http://schemas.openxmlformats.org/drawingml/2006/spreadsheetDrawing">
      <xdr:col>19</xdr:col>
      <xdr:colOff>184150</xdr:colOff>
      <xdr:row>82</xdr:row>
      <xdr:rowOff>53340</xdr:rowOff>
    </xdr:to>
    <xdr:sp macro="" textlink="">
      <xdr:nvSpPr>
        <xdr:cNvPr id="197" name="フローチャート: 判断 196"/>
        <xdr:cNvSpPr/>
      </xdr:nvSpPr>
      <xdr:spPr>
        <a:xfrm>
          <a:off x="4064000" y="1401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38100</xdr:rowOff>
    </xdr:from>
    <xdr:ext cx="736600" cy="259080"/>
    <xdr:sp macro="" textlink="">
      <xdr:nvSpPr>
        <xdr:cNvPr id="198" name="テキスト ボックス 197"/>
        <xdr:cNvSpPr txBox="1"/>
      </xdr:nvSpPr>
      <xdr:spPr>
        <a:xfrm>
          <a:off x="3733800" y="1409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277,099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52070</xdr:rowOff>
    </xdr:from>
    <xdr:to xmlns:xdr="http://schemas.openxmlformats.org/drawingml/2006/spreadsheetDrawing">
      <xdr:col>15</xdr:col>
      <xdr:colOff>82550</xdr:colOff>
      <xdr:row>81</xdr:row>
      <xdr:rowOff>57785</xdr:rowOff>
    </xdr:to>
    <xdr:cxnSp macro="">
      <xdr:nvCxnSpPr>
        <xdr:cNvPr id="199" name="直線コネクタ 198"/>
        <xdr:cNvCxnSpPr/>
      </xdr:nvCxnSpPr>
      <xdr:spPr>
        <a:xfrm>
          <a:off x="2336800" y="13939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94615</xdr:rowOff>
    </xdr:from>
    <xdr:to xmlns:xdr="http://schemas.openxmlformats.org/drawingml/2006/spreadsheetDrawing">
      <xdr:col>15</xdr:col>
      <xdr:colOff>133350</xdr:colOff>
      <xdr:row>82</xdr:row>
      <xdr:rowOff>24765</xdr:rowOff>
    </xdr:to>
    <xdr:sp macro="" textlink="">
      <xdr:nvSpPr>
        <xdr:cNvPr id="200" name="フローチャート: 判断 199"/>
        <xdr:cNvSpPr/>
      </xdr:nvSpPr>
      <xdr:spPr>
        <a:xfrm>
          <a:off x="31750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9525</xdr:rowOff>
    </xdr:from>
    <xdr:ext cx="762000" cy="258445"/>
    <xdr:sp macro="" textlink="">
      <xdr:nvSpPr>
        <xdr:cNvPr id="201" name="テキスト ボックス 200"/>
        <xdr:cNvSpPr txBox="1"/>
      </xdr:nvSpPr>
      <xdr:spPr>
        <a:xfrm>
          <a:off x="2844800" y="14068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44450</xdr:rowOff>
    </xdr:from>
    <xdr:to xmlns:xdr="http://schemas.openxmlformats.org/drawingml/2006/spreadsheetDrawing">
      <xdr:col>11</xdr:col>
      <xdr:colOff>31750</xdr:colOff>
      <xdr:row>81</xdr:row>
      <xdr:rowOff>52070</xdr:rowOff>
    </xdr:to>
    <xdr:cxnSp macro="">
      <xdr:nvCxnSpPr>
        <xdr:cNvPr id="202" name="直線コネクタ 201"/>
        <xdr:cNvCxnSpPr/>
      </xdr:nvCxnSpPr>
      <xdr:spPr>
        <a:xfrm>
          <a:off x="1447800" y="13931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69850</xdr:rowOff>
    </xdr:from>
    <xdr:to xmlns:xdr="http://schemas.openxmlformats.org/drawingml/2006/spreadsheetDrawing">
      <xdr:col>11</xdr:col>
      <xdr:colOff>82550</xdr:colOff>
      <xdr:row>82</xdr:row>
      <xdr:rowOff>0</xdr:rowOff>
    </xdr:to>
    <xdr:sp macro="" textlink="">
      <xdr:nvSpPr>
        <xdr:cNvPr id="203" name="フローチャート: 判断 202"/>
        <xdr:cNvSpPr/>
      </xdr:nvSpPr>
      <xdr:spPr>
        <a:xfrm>
          <a:off x="22860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156210</xdr:rowOff>
    </xdr:from>
    <xdr:ext cx="762000" cy="258445"/>
    <xdr:sp macro="" textlink="">
      <xdr:nvSpPr>
        <xdr:cNvPr id="204" name="テキスト ボックス 203"/>
        <xdr:cNvSpPr txBox="1"/>
      </xdr:nvSpPr>
      <xdr:spPr>
        <a:xfrm>
          <a:off x="1955800" y="14043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63500</xdr:rowOff>
    </xdr:from>
    <xdr:to xmlns:xdr="http://schemas.openxmlformats.org/drawingml/2006/spreadsheetDrawing">
      <xdr:col>7</xdr:col>
      <xdr:colOff>31750</xdr:colOff>
      <xdr:row>81</xdr:row>
      <xdr:rowOff>164465</xdr:rowOff>
    </xdr:to>
    <xdr:sp macro="" textlink="">
      <xdr:nvSpPr>
        <xdr:cNvPr id="205" name="フローチャート: 判断 204"/>
        <xdr:cNvSpPr/>
      </xdr:nvSpPr>
      <xdr:spPr>
        <a:xfrm>
          <a:off x="13970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149225</xdr:rowOff>
    </xdr:from>
    <xdr:ext cx="762000" cy="259080"/>
    <xdr:sp macro="" textlink="">
      <xdr:nvSpPr>
        <xdr:cNvPr id="206" name="テキスト ボックス 205"/>
        <xdr:cNvSpPr txBox="1"/>
      </xdr:nvSpPr>
      <xdr:spPr>
        <a:xfrm>
          <a:off x="1066800" y="1403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46355</xdr:rowOff>
    </xdr:from>
    <xdr:to xmlns:xdr="http://schemas.openxmlformats.org/drawingml/2006/spreadsheetDrawing">
      <xdr:col>23</xdr:col>
      <xdr:colOff>184150</xdr:colOff>
      <xdr:row>81</xdr:row>
      <xdr:rowOff>147955</xdr:rowOff>
    </xdr:to>
    <xdr:sp macro="" textlink="">
      <xdr:nvSpPr>
        <xdr:cNvPr id="212" name="楕円 211"/>
        <xdr:cNvSpPr/>
      </xdr:nvSpPr>
      <xdr:spPr>
        <a:xfrm>
          <a:off x="49022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139065</xdr:rowOff>
    </xdr:from>
    <xdr:ext cx="762000" cy="259080"/>
    <xdr:sp macro="" textlink="">
      <xdr:nvSpPr>
        <xdr:cNvPr id="213" name="人件費・物件費等の状況該当値テキスト"/>
        <xdr:cNvSpPr txBox="1"/>
      </xdr:nvSpPr>
      <xdr:spPr>
        <a:xfrm>
          <a:off x="50419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13335</xdr:rowOff>
    </xdr:from>
    <xdr:to xmlns:xdr="http://schemas.openxmlformats.org/drawingml/2006/spreadsheetDrawing">
      <xdr:col>19</xdr:col>
      <xdr:colOff>184150</xdr:colOff>
      <xdr:row>81</xdr:row>
      <xdr:rowOff>114935</xdr:rowOff>
    </xdr:to>
    <xdr:sp macro="" textlink="">
      <xdr:nvSpPr>
        <xdr:cNvPr id="214" name="楕円 213"/>
        <xdr:cNvSpPr/>
      </xdr:nvSpPr>
      <xdr:spPr>
        <a:xfrm>
          <a:off x="4064000" y="139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125095</xdr:rowOff>
    </xdr:from>
    <xdr:ext cx="736600" cy="258445"/>
    <xdr:sp macro="" textlink="">
      <xdr:nvSpPr>
        <xdr:cNvPr id="215" name="テキスト ボックス 214"/>
        <xdr:cNvSpPr txBox="1"/>
      </xdr:nvSpPr>
      <xdr:spPr>
        <a:xfrm>
          <a:off x="3733800" y="13669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6985</xdr:rowOff>
    </xdr:from>
    <xdr:to xmlns:xdr="http://schemas.openxmlformats.org/drawingml/2006/spreadsheetDrawing">
      <xdr:col>15</xdr:col>
      <xdr:colOff>133350</xdr:colOff>
      <xdr:row>81</xdr:row>
      <xdr:rowOff>109220</xdr:rowOff>
    </xdr:to>
    <xdr:sp macro="" textlink="">
      <xdr:nvSpPr>
        <xdr:cNvPr id="216" name="楕円 215"/>
        <xdr:cNvSpPr/>
      </xdr:nvSpPr>
      <xdr:spPr>
        <a:xfrm>
          <a:off x="31750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118745</xdr:rowOff>
    </xdr:from>
    <xdr:ext cx="762000" cy="259080"/>
    <xdr:sp macro="" textlink="">
      <xdr:nvSpPr>
        <xdr:cNvPr id="217" name="テキスト ボックス 216"/>
        <xdr:cNvSpPr txBox="1"/>
      </xdr:nvSpPr>
      <xdr:spPr>
        <a:xfrm>
          <a:off x="2844800" y="1366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635</xdr:rowOff>
    </xdr:from>
    <xdr:to xmlns:xdr="http://schemas.openxmlformats.org/drawingml/2006/spreadsheetDrawing">
      <xdr:col>11</xdr:col>
      <xdr:colOff>82550</xdr:colOff>
      <xdr:row>81</xdr:row>
      <xdr:rowOff>102235</xdr:rowOff>
    </xdr:to>
    <xdr:sp macro="" textlink="">
      <xdr:nvSpPr>
        <xdr:cNvPr id="218" name="楕円 217"/>
        <xdr:cNvSpPr/>
      </xdr:nvSpPr>
      <xdr:spPr>
        <a:xfrm>
          <a:off x="22860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112395</xdr:rowOff>
    </xdr:from>
    <xdr:ext cx="762000" cy="258445"/>
    <xdr:sp macro="" textlink="">
      <xdr:nvSpPr>
        <xdr:cNvPr id="219" name="テキスト ボックス 218"/>
        <xdr:cNvSpPr txBox="1"/>
      </xdr:nvSpPr>
      <xdr:spPr>
        <a:xfrm>
          <a:off x="1955800" y="13656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165100</xdr:rowOff>
    </xdr:from>
    <xdr:to xmlns:xdr="http://schemas.openxmlformats.org/drawingml/2006/spreadsheetDrawing">
      <xdr:col>7</xdr:col>
      <xdr:colOff>31750</xdr:colOff>
      <xdr:row>81</xdr:row>
      <xdr:rowOff>95250</xdr:rowOff>
    </xdr:to>
    <xdr:sp macro="" textlink="">
      <xdr:nvSpPr>
        <xdr:cNvPr id="220" name="楕円 219"/>
        <xdr:cNvSpPr/>
      </xdr:nvSpPr>
      <xdr:spPr>
        <a:xfrm>
          <a:off x="1397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105410</xdr:rowOff>
    </xdr:from>
    <xdr:ext cx="762000" cy="259080"/>
    <xdr:sp macro="" textlink="">
      <xdr:nvSpPr>
        <xdr:cNvPr id="221" name="テキスト ボックス 220"/>
        <xdr:cNvSpPr txBox="1"/>
      </xdr:nvSpPr>
      <xdr:spPr>
        <a:xfrm>
          <a:off x="1066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減少した。</a:t>
          </a:r>
        </a:p>
        <a:p>
          <a:r>
            <a:rPr kumimoji="1" lang="ja-JP" altLang="en-US" sz="1300">
              <a:latin typeface="ＭＳ Ｐゴシック"/>
              <a:ea typeface="ＭＳ Ｐゴシック"/>
            </a:rPr>
            <a:t>　今後も引き続き国家公務員に準じた給与構造改革を推進を行う。また、人事評価制度を効果的に運用し、職責・能力に応じた適正な給与制度等を維持する。</a:t>
          </a:r>
        </a:p>
        <a:p>
          <a:r>
            <a:rPr kumimoji="1" lang="ja-JP" altLang="en-US" sz="1300">
              <a:latin typeface="ＭＳ Ｐゴシック"/>
              <a:ea typeface="ＭＳ Ｐゴシック"/>
            </a:rPr>
            <a:t>　さらに、ラスパイレス指数の算出基礎となる学歴・勤続年数における分布など、国家公務員の指数との乖離の著しい階層の要因を分析し、適正な給与体制の確立に努める。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111760</xdr:rowOff>
    </xdr:from>
    <xdr:to xmlns:xdr="http://schemas.openxmlformats.org/drawingml/2006/spreadsheetDrawing">
      <xdr:col>81</xdr:col>
      <xdr:colOff>44450</xdr:colOff>
      <xdr:row>89</xdr:row>
      <xdr:rowOff>16510</xdr:rowOff>
    </xdr:to>
    <xdr:cxnSp macro="">
      <xdr:nvCxnSpPr>
        <xdr:cNvPr id="250" name="直線コネクタ 249"/>
        <xdr:cNvCxnSpPr/>
      </xdr:nvCxnSpPr>
      <xdr:spPr>
        <a:xfrm flipV="1">
          <a:off x="17018000" y="1382776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160020</xdr:rowOff>
    </xdr:from>
    <xdr:ext cx="762000" cy="259080"/>
    <xdr:sp macro="" textlink="">
      <xdr:nvSpPr>
        <xdr:cNvPr id="251" name="給与水準   （国との比較）最小値テキスト"/>
        <xdr:cNvSpPr txBox="1"/>
      </xdr:nvSpPr>
      <xdr:spPr>
        <a:xfrm>
          <a:off x="17106900" y="1524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16510</xdr:rowOff>
    </xdr:from>
    <xdr:to xmlns:xdr="http://schemas.openxmlformats.org/drawingml/2006/spreadsheetDrawing">
      <xdr:col>81</xdr:col>
      <xdr:colOff>133350</xdr:colOff>
      <xdr:row>89</xdr:row>
      <xdr:rowOff>16510</xdr:rowOff>
    </xdr:to>
    <xdr:cxnSp macro="">
      <xdr:nvCxnSpPr>
        <xdr:cNvPr id="252" name="直線コネクタ 251"/>
        <xdr:cNvCxnSpPr/>
      </xdr:nvCxnSpPr>
      <xdr:spPr>
        <a:xfrm>
          <a:off x="16929100" y="1527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26670</xdr:rowOff>
    </xdr:from>
    <xdr:ext cx="762000" cy="259080"/>
    <xdr:sp macro="" textlink="">
      <xdr:nvSpPr>
        <xdr:cNvPr id="253" name="給与水準   （国との比較）最大値テキスト"/>
        <xdr:cNvSpPr txBox="1"/>
      </xdr:nvSpPr>
      <xdr:spPr>
        <a:xfrm>
          <a:off x="171069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111760</xdr:rowOff>
    </xdr:from>
    <xdr:to xmlns:xdr="http://schemas.openxmlformats.org/drawingml/2006/spreadsheetDrawing">
      <xdr:col>81</xdr:col>
      <xdr:colOff>133350</xdr:colOff>
      <xdr:row>80</xdr:row>
      <xdr:rowOff>111760</xdr:rowOff>
    </xdr:to>
    <xdr:cxnSp macro="">
      <xdr:nvCxnSpPr>
        <xdr:cNvPr id="254" name="直線コネクタ 253"/>
        <xdr:cNvCxnSpPr/>
      </xdr:nvCxnSpPr>
      <xdr:spPr>
        <a:xfrm>
          <a:off x="16929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42545</xdr:rowOff>
    </xdr:from>
    <xdr:to xmlns:xdr="http://schemas.openxmlformats.org/drawingml/2006/spreadsheetDrawing">
      <xdr:col>81</xdr:col>
      <xdr:colOff>44450</xdr:colOff>
      <xdr:row>84</xdr:row>
      <xdr:rowOff>69215</xdr:rowOff>
    </xdr:to>
    <xdr:cxnSp macro="">
      <xdr:nvCxnSpPr>
        <xdr:cNvPr id="255" name="直線コネクタ 254"/>
        <xdr:cNvCxnSpPr/>
      </xdr:nvCxnSpPr>
      <xdr:spPr>
        <a:xfrm flipV="1">
          <a:off x="16179800" y="1444434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151130</xdr:rowOff>
    </xdr:from>
    <xdr:ext cx="762000" cy="259080"/>
    <xdr:sp macro="" textlink="">
      <xdr:nvSpPr>
        <xdr:cNvPr id="256"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57" name="フローチャート: 判断 256"/>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69215</xdr:rowOff>
    </xdr:from>
    <xdr:to xmlns:xdr="http://schemas.openxmlformats.org/drawingml/2006/spreadsheetDrawing">
      <xdr:col>77</xdr:col>
      <xdr:colOff>44450</xdr:colOff>
      <xdr:row>86</xdr:row>
      <xdr:rowOff>34290</xdr:rowOff>
    </xdr:to>
    <xdr:cxnSp macro="">
      <xdr:nvCxnSpPr>
        <xdr:cNvPr id="258" name="直線コネクタ 257"/>
        <xdr:cNvCxnSpPr/>
      </xdr:nvCxnSpPr>
      <xdr:spPr>
        <a:xfrm flipV="1">
          <a:off x="15290800" y="14471015"/>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166370</xdr:rowOff>
    </xdr:from>
    <xdr:to xmlns:xdr="http://schemas.openxmlformats.org/drawingml/2006/spreadsheetDrawing">
      <xdr:col>77</xdr:col>
      <xdr:colOff>95250</xdr:colOff>
      <xdr:row>85</xdr:row>
      <xdr:rowOff>95885</xdr:rowOff>
    </xdr:to>
    <xdr:sp macro="" textlink="">
      <xdr:nvSpPr>
        <xdr:cNvPr id="259" name="フローチャート: 判断 258"/>
        <xdr:cNvSpPr/>
      </xdr:nvSpPr>
      <xdr:spPr>
        <a:xfrm>
          <a:off x="16129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80645</xdr:rowOff>
    </xdr:from>
    <xdr:ext cx="736600" cy="259080"/>
    <xdr:sp macro="" textlink="">
      <xdr:nvSpPr>
        <xdr:cNvPr id="260" name="テキスト ボックス 259"/>
        <xdr:cNvSpPr txBox="1"/>
      </xdr:nvSpPr>
      <xdr:spPr>
        <a:xfrm>
          <a:off x="15798800" y="14653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99060</xdr:rowOff>
    </xdr:from>
    <xdr:to xmlns:xdr="http://schemas.openxmlformats.org/drawingml/2006/spreadsheetDrawing">
      <xdr:col>72</xdr:col>
      <xdr:colOff>203200</xdr:colOff>
      <xdr:row>86</xdr:row>
      <xdr:rowOff>34290</xdr:rowOff>
    </xdr:to>
    <xdr:cxnSp macro="">
      <xdr:nvCxnSpPr>
        <xdr:cNvPr id="261" name="直線コネクタ 260"/>
        <xdr:cNvCxnSpPr/>
      </xdr:nvCxnSpPr>
      <xdr:spPr>
        <a:xfrm>
          <a:off x="14401800" y="146723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139065</xdr:rowOff>
    </xdr:from>
    <xdr:to xmlns:xdr="http://schemas.openxmlformats.org/drawingml/2006/spreadsheetDrawing">
      <xdr:col>73</xdr:col>
      <xdr:colOff>44450</xdr:colOff>
      <xdr:row>85</xdr:row>
      <xdr:rowOff>69215</xdr:rowOff>
    </xdr:to>
    <xdr:sp macro="" textlink="">
      <xdr:nvSpPr>
        <xdr:cNvPr id="262" name="フローチャート: 判断 261"/>
        <xdr:cNvSpPr/>
      </xdr:nvSpPr>
      <xdr:spPr>
        <a:xfrm>
          <a:off x="152400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79375</xdr:rowOff>
    </xdr:from>
    <xdr:ext cx="762000" cy="258445"/>
    <xdr:sp macro="" textlink="">
      <xdr:nvSpPr>
        <xdr:cNvPr id="263" name="テキスト ボックス 262"/>
        <xdr:cNvSpPr txBox="1"/>
      </xdr:nvSpPr>
      <xdr:spPr>
        <a:xfrm>
          <a:off x="14909800" y="1430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99060</xdr:rowOff>
    </xdr:from>
    <xdr:to xmlns:xdr="http://schemas.openxmlformats.org/drawingml/2006/spreadsheetDrawing">
      <xdr:col>68</xdr:col>
      <xdr:colOff>152400</xdr:colOff>
      <xdr:row>85</xdr:row>
      <xdr:rowOff>139065</xdr:rowOff>
    </xdr:to>
    <xdr:cxnSp macro="">
      <xdr:nvCxnSpPr>
        <xdr:cNvPr id="264" name="直線コネクタ 263"/>
        <xdr:cNvCxnSpPr/>
      </xdr:nvCxnSpPr>
      <xdr:spPr>
        <a:xfrm flipV="1">
          <a:off x="13512800" y="146723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112395</xdr:rowOff>
    </xdr:from>
    <xdr:to xmlns:xdr="http://schemas.openxmlformats.org/drawingml/2006/spreadsheetDrawing">
      <xdr:col>68</xdr:col>
      <xdr:colOff>203200</xdr:colOff>
      <xdr:row>85</xdr:row>
      <xdr:rowOff>42545</xdr:rowOff>
    </xdr:to>
    <xdr:sp macro="" textlink="">
      <xdr:nvSpPr>
        <xdr:cNvPr id="265" name="フローチャート: 判断 264"/>
        <xdr:cNvSpPr/>
      </xdr:nvSpPr>
      <xdr:spPr>
        <a:xfrm>
          <a:off x="14351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52705</xdr:rowOff>
    </xdr:from>
    <xdr:ext cx="762000" cy="258445"/>
    <xdr:sp macro="" textlink="">
      <xdr:nvSpPr>
        <xdr:cNvPr id="266" name="テキスト ボックス 265"/>
        <xdr:cNvSpPr txBox="1"/>
      </xdr:nvSpPr>
      <xdr:spPr>
        <a:xfrm>
          <a:off x="14020800" y="1428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7620</xdr:rowOff>
    </xdr:from>
    <xdr:to xmlns:xdr="http://schemas.openxmlformats.org/drawingml/2006/spreadsheetDrawing">
      <xdr:col>64</xdr:col>
      <xdr:colOff>152400</xdr:colOff>
      <xdr:row>85</xdr:row>
      <xdr:rowOff>109220</xdr:rowOff>
    </xdr:to>
    <xdr:sp macro="" textlink="">
      <xdr:nvSpPr>
        <xdr:cNvPr id="267" name="フローチャート: 判断 266"/>
        <xdr:cNvSpPr/>
      </xdr:nvSpPr>
      <xdr:spPr>
        <a:xfrm>
          <a:off x="134620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119380</xdr:rowOff>
    </xdr:from>
    <xdr:ext cx="762000" cy="259080"/>
    <xdr:sp macro="" textlink="">
      <xdr:nvSpPr>
        <xdr:cNvPr id="268" name="テキスト ボックス 267"/>
        <xdr:cNvSpPr txBox="1"/>
      </xdr:nvSpPr>
      <xdr:spPr>
        <a:xfrm>
          <a:off x="13131800" y="1434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163195</xdr:rowOff>
    </xdr:from>
    <xdr:to xmlns:xdr="http://schemas.openxmlformats.org/drawingml/2006/spreadsheetDrawing">
      <xdr:col>81</xdr:col>
      <xdr:colOff>95250</xdr:colOff>
      <xdr:row>84</xdr:row>
      <xdr:rowOff>93345</xdr:rowOff>
    </xdr:to>
    <xdr:sp macro="" textlink="">
      <xdr:nvSpPr>
        <xdr:cNvPr id="274" name="楕円 273"/>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8255</xdr:rowOff>
    </xdr:from>
    <xdr:ext cx="762000" cy="258445"/>
    <xdr:sp macro="" textlink="">
      <xdr:nvSpPr>
        <xdr:cNvPr id="275" name="給与水準   （国との比較）該当値テキスト"/>
        <xdr:cNvSpPr txBox="1"/>
      </xdr:nvSpPr>
      <xdr:spPr>
        <a:xfrm>
          <a:off x="17106900" y="14238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18415</xdr:rowOff>
    </xdr:from>
    <xdr:to xmlns:xdr="http://schemas.openxmlformats.org/drawingml/2006/spreadsheetDrawing">
      <xdr:col>77</xdr:col>
      <xdr:colOff>95250</xdr:colOff>
      <xdr:row>84</xdr:row>
      <xdr:rowOff>120650</xdr:rowOff>
    </xdr:to>
    <xdr:sp macro="" textlink="">
      <xdr:nvSpPr>
        <xdr:cNvPr id="276" name="楕円 275"/>
        <xdr:cNvSpPr/>
      </xdr:nvSpPr>
      <xdr:spPr>
        <a:xfrm>
          <a:off x="16129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130175</xdr:rowOff>
    </xdr:from>
    <xdr:ext cx="736600" cy="259080"/>
    <xdr:sp macro="" textlink="">
      <xdr:nvSpPr>
        <xdr:cNvPr id="277" name="テキスト ボックス 276"/>
        <xdr:cNvSpPr txBox="1"/>
      </xdr:nvSpPr>
      <xdr:spPr>
        <a:xfrm>
          <a:off x="15798800" y="14189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154940</xdr:rowOff>
    </xdr:from>
    <xdr:to xmlns:xdr="http://schemas.openxmlformats.org/drawingml/2006/spreadsheetDrawing">
      <xdr:col>73</xdr:col>
      <xdr:colOff>44450</xdr:colOff>
      <xdr:row>86</xdr:row>
      <xdr:rowOff>85090</xdr:rowOff>
    </xdr:to>
    <xdr:sp macro="" textlink="">
      <xdr:nvSpPr>
        <xdr:cNvPr id="278" name="楕円 277"/>
        <xdr:cNvSpPr/>
      </xdr:nvSpPr>
      <xdr:spPr>
        <a:xfrm>
          <a:off x="15240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69850</xdr:rowOff>
    </xdr:from>
    <xdr:ext cx="762000" cy="259080"/>
    <xdr:sp macro="" textlink="">
      <xdr:nvSpPr>
        <xdr:cNvPr id="279" name="テキスト ボックス 278"/>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48260</xdr:rowOff>
    </xdr:from>
    <xdr:to xmlns:xdr="http://schemas.openxmlformats.org/drawingml/2006/spreadsheetDrawing">
      <xdr:col>68</xdr:col>
      <xdr:colOff>203200</xdr:colOff>
      <xdr:row>85</xdr:row>
      <xdr:rowOff>149860</xdr:rowOff>
    </xdr:to>
    <xdr:sp macro="" textlink="">
      <xdr:nvSpPr>
        <xdr:cNvPr id="280" name="楕円 279"/>
        <xdr:cNvSpPr/>
      </xdr:nvSpPr>
      <xdr:spPr>
        <a:xfrm>
          <a:off x="14351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134620</xdr:rowOff>
    </xdr:from>
    <xdr:ext cx="762000" cy="258445"/>
    <xdr:sp macro="" textlink="">
      <xdr:nvSpPr>
        <xdr:cNvPr id="281" name="テキスト ボックス 280"/>
        <xdr:cNvSpPr txBox="1"/>
      </xdr:nvSpPr>
      <xdr:spPr>
        <a:xfrm>
          <a:off x="14020800" y="1470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82" name="楕円 281"/>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2000" cy="259080"/>
    <xdr:sp macro="" textlink="">
      <xdr:nvSpPr>
        <xdr:cNvPr id="283" name="テキスト ボックス 282"/>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人当たりの職員数はほぼ横ばいである。</a:t>
          </a:r>
        </a:p>
        <a:p>
          <a:r>
            <a:rPr kumimoji="1" lang="ja-JP" altLang="en-US" sz="1300">
              <a:latin typeface="ＭＳ Ｐゴシック"/>
              <a:ea typeface="ＭＳ Ｐゴシック"/>
            </a:rPr>
            <a:t>　今後も定員管理計画に基づき、適正な職員数の確保に努める。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33020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14857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127000</xdr:rowOff>
    </xdr:from>
    <xdr:ext cx="762000" cy="259080"/>
    <xdr:sp macro="" textlink="">
      <xdr:nvSpPr>
        <xdr:cNvPr id="316" name="定員管理の状況最小値テキスト"/>
        <xdr:cNvSpPr txBox="1"/>
      </xdr:nvSpPr>
      <xdr:spPr>
        <a:xfrm>
          <a:off x="17106900" y="1144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119380</xdr:rowOff>
    </xdr:from>
    <xdr:ext cx="762000" cy="259080"/>
    <xdr:sp macro="" textlink="">
      <xdr:nvSpPr>
        <xdr:cNvPr id="318" name="定員管理の状況最大値テキスト"/>
        <xdr:cNvSpPr txBox="1"/>
      </xdr:nvSpPr>
      <xdr:spPr>
        <a:xfrm>
          <a:off x="17106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33020</xdr:rowOff>
    </xdr:from>
    <xdr:to xmlns:xdr="http://schemas.openxmlformats.org/drawingml/2006/spreadsheetDrawing">
      <xdr:col>81</xdr:col>
      <xdr:colOff>133350</xdr:colOff>
      <xdr:row>59</xdr:row>
      <xdr:rowOff>33020</xdr:rowOff>
    </xdr:to>
    <xdr:cxnSp macro="">
      <xdr:nvCxnSpPr>
        <xdr:cNvPr id="319" name="直線コネクタ 318"/>
        <xdr:cNvCxnSpPr/>
      </xdr:nvCxnSpPr>
      <xdr:spPr>
        <a:xfrm>
          <a:off x="16929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15875</xdr:rowOff>
    </xdr:from>
    <xdr:to xmlns:xdr="http://schemas.openxmlformats.org/drawingml/2006/spreadsheetDrawing">
      <xdr:col>81</xdr:col>
      <xdr:colOff>44450</xdr:colOff>
      <xdr:row>60</xdr:row>
      <xdr:rowOff>19685</xdr:rowOff>
    </xdr:to>
    <xdr:cxnSp macro="">
      <xdr:nvCxnSpPr>
        <xdr:cNvPr id="320" name="直線コネクタ 319"/>
        <xdr:cNvCxnSpPr/>
      </xdr:nvCxnSpPr>
      <xdr:spPr>
        <a:xfrm flipV="1">
          <a:off x="16179800" y="103028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5080</xdr:rowOff>
    </xdr:from>
    <xdr:ext cx="762000" cy="259080"/>
    <xdr:sp macro="" textlink="">
      <xdr:nvSpPr>
        <xdr:cNvPr id="321" name="定員管理の状況平均値テキスト"/>
        <xdr:cNvSpPr txBox="1"/>
      </xdr:nvSpPr>
      <xdr:spPr>
        <a:xfrm>
          <a:off x="17106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33020</xdr:rowOff>
    </xdr:from>
    <xdr:to xmlns:xdr="http://schemas.openxmlformats.org/drawingml/2006/spreadsheetDrawing">
      <xdr:col>81</xdr:col>
      <xdr:colOff>95250</xdr:colOff>
      <xdr:row>61</xdr:row>
      <xdr:rowOff>134620</xdr:rowOff>
    </xdr:to>
    <xdr:sp macro="" textlink="">
      <xdr:nvSpPr>
        <xdr:cNvPr id="322" name="フローチャート: 判断 321"/>
        <xdr:cNvSpPr/>
      </xdr:nvSpPr>
      <xdr:spPr>
        <a:xfrm>
          <a:off x="169672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8890</xdr:rowOff>
    </xdr:from>
    <xdr:to xmlns:xdr="http://schemas.openxmlformats.org/drawingml/2006/spreadsheetDrawing">
      <xdr:col>77</xdr:col>
      <xdr:colOff>44450</xdr:colOff>
      <xdr:row>60</xdr:row>
      <xdr:rowOff>19685</xdr:rowOff>
    </xdr:to>
    <xdr:cxnSp macro="">
      <xdr:nvCxnSpPr>
        <xdr:cNvPr id="323" name="直線コネクタ 322"/>
        <xdr:cNvCxnSpPr/>
      </xdr:nvCxnSpPr>
      <xdr:spPr>
        <a:xfrm>
          <a:off x="15290800" y="102958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7620</xdr:rowOff>
    </xdr:from>
    <xdr:to xmlns:xdr="http://schemas.openxmlformats.org/drawingml/2006/spreadsheetDrawing">
      <xdr:col>77</xdr:col>
      <xdr:colOff>95250</xdr:colOff>
      <xdr:row>61</xdr:row>
      <xdr:rowOff>109220</xdr:rowOff>
    </xdr:to>
    <xdr:sp macro="" textlink="">
      <xdr:nvSpPr>
        <xdr:cNvPr id="324" name="フローチャート: 判断 323"/>
        <xdr:cNvSpPr/>
      </xdr:nvSpPr>
      <xdr:spPr>
        <a:xfrm>
          <a:off x="161290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93980</xdr:rowOff>
    </xdr:from>
    <xdr:ext cx="736600" cy="259080"/>
    <xdr:sp macro="" textlink="">
      <xdr:nvSpPr>
        <xdr:cNvPr id="325" name="テキスト ボックス 324"/>
        <xdr:cNvSpPr txBox="1"/>
      </xdr:nvSpPr>
      <xdr:spPr>
        <a:xfrm>
          <a:off x="15798800" y="10552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169545</xdr:rowOff>
    </xdr:from>
    <xdr:to xmlns:xdr="http://schemas.openxmlformats.org/drawingml/2006/spreadsheetDrawing">
      <xdr:col>72</xdr:col>
      <xdr:colOff>203200</xdr:colOff>
      <xdr:row>60</xdr:row>
      <xdr:rowOff>8890</xdr:rowOff>
    </xdr:to>
    <xdr:cxnSp macro="">
      <xdr:nvCxnSpPr>
        <xdr:cNvPr id="326" name="直線コネクタ 325"/>
        <xdr:cNvCxnSpPr/>
      </xdr:nvCxnSpPr>
      <xdr:spPr>
        <a:xfrm>
          <a:off x="14401800" y="102850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635</xdr:rowOff>
    </xdr:from>
    <xdr:to xmlns:xdr="http://schemas.openxmlformats.org/drawingml/2006/spreadsheetDrawing">
      <xdr:col>73</xdr:col>
      <xdr:colOff>44450</xdr:colOff>
      <xdr:row>61</xdr:row>
      <xdr:rowOff>102235</xdr:rowOff>
    </xdr:to>
    <xdr:sp macro="" textlink="">
      <xdr:nvSpPr>
        <xdr:cNvPr id="327" name="フローチャート: 判断 326"/>
        <xdr:cNvSpPr/>
      </xdr:nvSpPr>
      <xdr:spPr>
        <a:xfrm>
          <a:off x="152400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86995</xdr:rowOff>
    </xdr:from>
    <xdr:ext cx="762000" cy="258445"/>
    <xdr:sp macro="" textlink="">
      <xdr:nvSpPr>
        <xdr:cNvPr id="328" name="テキスト ボックス 327"/>
        <xdr:cNvSpPr txBox="1"/>
      </xdr:nvSpPr>
      <xdr:spPr>
        <a:xfrm>
          <a:off x="14909800" y="10545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169545</xdr:rowOff>
    </xdr:from>
    <xdr:to xmlns:xdr="http://schemas.openxmlformats.org/drawingml/2006/spreadsheetDrawing">
      <xdr:col>68</xdr:col>
      <xdr:colOff>152400</xdr:colOff>
      <xdr:row>59</xdr:row>
      <xdr:rowOff>169545</xdr:rowOff>
    </xdr:to>
    <xdr:cxnSp macro="">
      <xdr:nvCxnSpPr>
        <xdr:cNvPr id="329" name="直線コネクタ 328"/>
        <xdr:cNvCxnSpPr/>
      </xdr:nvCxnSpPr>
      <xdr:spPr>
        <a:xfrm>
          <a:off x="13512800" y="10285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161925</xdr:rowOff>
    </xdr:from>
    <xdr:to xmlns:xdr="http://schemas.openxmlformats.org/drawingml/2006/spreadsheetDrawing">
      <xdr:col>68</xdr:col>
      <xdr:colOff>203200</xdr:colOff>
      <xdr:row>61</xdr:row>
      <xdr:rowOff>92075</xdr:rowOff>
    </xdr:to>
    <xdr:sp macro="" textlink="">
      <xdr:nvSpPr>
        <xdr:cNvPr id="330" name="フローチャート: 判断 329"/>
        <xdr:cNvSpPr/>
      </xdr:nvSpPr>
      <xdr:spPr>
        <a:xfrm>
          <a:off x="14351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76835</xdr:rowOff>
    </xdr:from>
    <xdr:ext cx="762000" cy="258445"/>
    <xdr:sp macro="" textlink="">
      <xdr:nvSpPr>
        <xdr:cNvPr id="331" name="テキスト ボックス 330"/>
        <xdr:cNvSpPr txBox="1"/>
      </xdr:nvSpPr>
      <xdr:spPr>
        <a:xfrm>
          <a:off x="14020800" y="10535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112395</xdr:rowOff>
    </xdr:from>
    <xdr:to xmlns:xdr="http://schemas.openxmlformats.org/drawingml/2006/spreadsheetDrawing">
      <xdr:col>64</xdr:col>
      <xdr:colOff>152400</xdr:colOff>
      <xdr:row>61</xdr:row>
      <xdr:rowOff>42545</xdr:rowOff>
    </xdr:to>
    <xdr:sp macro="" textlink="">
      <xdr:nvSpPr>
        <xdr:cNvPr id="332" name="フローチャート: 判断 331"/>
        <xdr:cNvSpPr/>
      </xdr:nvSpPr>
      <xdr:spPr>
        <a:xfrm>
          <a:off x="134620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27305</xdr:rowOff>
    </xdr:from>
    <xdr:ext cx="762000" cy="259080"/>
    <xdr:sp macro="" textlink="">
      <xdr:nvSpPr>
        <xdr:cNvPr id="333" name="テキスト ボックス 332"/>
        <xdr:cNvSpPr txBox="1"/>
      </xdr:nvSpPr>
      <xdr:spPr>
        <a:xfrm>
          <a:off x="13131800" y="1048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136525</xdr:rowOff>
    </xdr:from>
    <xdr:to xmlns:xdr="http://schemas.openxmlformats.org/drawingml/2006/spreadsheetDrawing">
      <xdr:col>81</xdr:col>
      <xdr:colOff>95250</xdr:colOff>
      <xdr:row>60</xdr:row>
      <xdr:rowOff>66675</xdr:rowOff>
    </xdr:to>
    <xdr:sp macro="" textlink="">
      <xdr:nvSpPr>
        <xdr:cNvPr id="339" name="楕円 338"/>
        <xdr:cNvSpPr/>
      </xdr:nvSpPr>
      <xdr:spPr>
        <a:xfrm>
          <a:off x="169672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153035</xdr:rowOff>
    </xdr:from>
    <xdr:ext cx="762000" cy="259080"/>
    <xdr:sp macro="" textlink="">
      <xdr:nvSpPr>
        <xdr:cNvPr id="340" name="定員管理の状況該当値テキスト"/>
        <xdr:cNvSpPr txBox="1"/>
      </xdr:nvSpPr>
      <xdr:spPr>
        <a:xfrm>
          <a:off x="17106900" y="1009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140335</xdr:rowOff>
    </xdr:from>
    <xdr:to xmlns:xdr="http://schemas.openxmlformats.org/drawingml/2006/spreadsheetDrawing">
      <xdr:col>77</xdr:col>
      <xdr:colOff>95250</xdr:colOff>
      <xdr:row>60</xdr:row>
      <xdr:rowOff>70485</xdr:rowOff>
    </xdr:to>
    <xdr:sp macro="" textlink="">
      <xdr:nvSpPr>
        <xdr:cNvPr id="341" name="楕円 340"/>
        <xdr:cNvSpPr/>
      </xdr:nvSpPr>
      <xdr:spPr>
        <a:xfrm>
          <a:off x="16129000" y="10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80645</xdr:rowOff>
    </xdr:from>
    <xdr:ext cx="736600" cy="259080"/>
    <xdr:sp macro="" textlink="">
      <xdr:nvSpPr>
        <xdr:cNvPr id="342" name="テキスト ボックス 341"/>
        <xdr:cNvSpPr txBox="1"/>
      </xdr:nvSpPr>
      <xdr:spPr>
        <a:xfrm>
          <a:off x="15798800" y="10024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129540</xdr:rowOff>
    </xdr:from>
    <xdr:to xmlns:xdr="http://schemas.openxmlformats.org/drawingml/2006/spreadsheetDrawing">
      <xdr:col>73</xdr:col>
      <xdr:colOff>44450</xdr:colOff>
      <xdr:row>60</xdr:row>
      <xdr:rowOff>59690</xdr:rowOff>
    </xdr:to>
    <xdr:sp macro="" textlink="">
      <xdr:nvSpPr>
        <xdr:cNvPr id="343" name="楕円 342"/>
        <xdr:cNvSpPr/>
      </xdr:nvSpPr>
      <xdr:spPr>
        <a:xfrm>
          <a:off x="15240000" y="102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69850</xdr:rowOff>
    </xdr:from>
    <xdr:ext cx="762000" cy="259080"/>
    <xdr:sp macro="" textlink="">
      <xdr:nvSpPr>
        <xdr:cNvPr id="344" name="テキスト ボックス 343"/>
        <xdr:cNvSpPr txBox="1"/>
      </xdr:nvSpPr>
      <xdr:spPr>
        <a:xfrm>
          <a:off x="14909800" y="1001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118745</xdr:rowOff>
    </xdr:from>
    <xdr:to xmlns:xdr="http://schemas.openxmlformats.org/drawingml/2006/spreadsheetDrawing">
      <xdr:col>68</xdr:col>
      <xdr:colOff>203200</xdr:colOff>
      <xdr:row>60</xdr:row>
      <xdr:rowOff>48895</xdr:rowOff>
    </xdr:to>
    <xdr:sp macro="" textlink="">
      <xdr:nvSpPr>
        <xdr:cNvPr id="345" name="楕円 344"/>
        <xdr:cNvSpPr/>
      </xdr:nvSpPr>
      <xdr:spPr>
        <a:xfrm>
          <a:off x="14351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59055</xdr:rowOff>
    </xdr:from>
    <xdr:ext cx="762000" cy="259080"/>
    <xdr:sp macro="" textlink="">
      <xdr:nvSpPr>
        <xdr:cNvPr id="346" name="テキスト ボックス 345"/>
        <xdr:cNvSpPr txBox="1"/>
      </xdr:nvSpPr>
      <xdr:spPr>
        <a:xfrm>
          <a:off x="140208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118745</xdr:rowOff>
    </xdr:from>
    <xdr:to xmlns:xdr="http://schemas.openxmlformats.org/drawingml/2006/spreadsheetDrawing">
      <xdr:col>64</xdr:col>
      <xdr:colOff>152400</xdr:colOff>
      <xdr:row>60</xdr:row>
      <xdr:rowOff>48895</xdr:rowOff>
    </xdr:to>
    <xdr:sp macro="" textlink="">
      <xdr:nvSpPr>
        <xdr:cNvPr id="347" name="楕円 346"/>
        <xdr:cNvSpPr/>
      </xdr:nvSpPr>
      <xdr:spPr>
        <a:xfrm>
          <a:off x="13462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59055</xdr:rowOff>
    </xdr:from>
    <xdr:ext cx="762000" cy="259080"/>
    <xdr:sp macro="" textlink="">
      <xdr:nvSpPr>
        <xdr:cNvPr id="348" name="テキスト ボックス 347"/>
        <xdr:cNvSpPr txBox="1"/>
      </xdr:nvSpPr>
      <xdr:spPr>
        <a:xfrm>
          <a:off x="131318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一般財源における元利償還金が</a:t>
          </a:r>
          <a:r>
            <a:rPr kumimoji="1" lang="en-US" altLang="ja-JP" sz="1300">
              <a:latin typeface="ＭＳ Ｐゴシック"/>
              <a:ea typeface="ＭＳ Ｐゴシック"/>
            </a:rPr>
            <a:t>45</a:t>
          </a:r>
          <a:r>
            <a:rPr kumimoji="1" lang="ja-JP" altLang="en-US" sz="1300">
              <a:latin typeface="ＭＳ Ｐゴシック"/>
              <a:ea typeface="ＭＳ Ｐゴシック"/>
            </a:rPr>
            <a:t>百万円増加したことや、公営企業に要する経費の財源とする地方債の償還の財源に充てたと認められる繰入金が</a:t>
          </a:r>
          <a:r>
            <a:rPr kumimoji="1" lang="en-US" altLang="ja-JP" sz="1300">
              <a:latin typeface="ＭＳ Ｐゴシック"/>
              <a:ea typeface="ＭＳ Ｐゴシック"/>
            </a:rPr>
            <a:t>51</a:t>
          </a:r>
          <a:r>
            <a:rPr kumimoji="1" lang="ja-JP" altLang="en-US" sz="1300">
              <a:latin typeface="ＭＳ Ｐゴシック"/>
              <a:ea typeface="ＭＳ Ｐゴシック"/>
            </a:rPr>
            <a:t>百万円増加したことにより、実質公債費率は</a:t>
          </a:r>
          <a:r>
            <a:rPr kumimoji="1" lang="en-US" altLang="ja-JP" sz="1300">
              <a:latin typeface="ＭＳ Ｐゴシック"/>
              <a:ea typeface="ＭＳ Ｐゴシック"/>
            </a:rPr>
            <a:t>2.8</a:t>
          </a:r>
          <a:r>
            <a:rPr kumimoji="1" lang="ja-JP" altLang="en-US" sz="1300">
              <a:latin typeface="ＭＳ Ｐゴシック"/>
              <a:ea typeface="ＭＳ Ｐゴシック"/>
            </a:rPr>
            <a:t>％増加した。</a:t>
          </a:r>
        </a:p>
        <a:p>
          <a:r>
            <a:rPr kumimoji="1" lang="ja-JP" altLang="en-US" sz="1300">
              <a:latin typeface="ＭＳ Ｐゴシック"/>
              <a:ea typeface="ＭＳ Ｐゴシック"/>
            </a:rPr>
            <a:t>　今後も学校整備、庁舎整備等の大きな事業が控えていることから、計画的な起債の借入を行うと同時に、新規発行起債の精査を行い起債残高の抑制を図る。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8" name="テキスト ボックス 367"/>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0" name="テキスト ボックス 369"/>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71755</xdr:rowOff>
    </xdr:from>
    <xdr:to xmlns:xdr="http://schemas.openxmlformats.org/drawingml/2006/spreadsheetDrawing">
      <xdr:col>81</xdr:col>
      <xdr:colOff>44450</xdr:colOff>
      <xdr:row>43</xdr:row>
      <xdr:rowOff>52070</xdr:rowOff>
    </xdr:to>
    <xdr:cxnSp macro="">
      <xdr:nvCxnSpPr>
        <xdr:cNvPr id="374" name="直線コネクタ 373"/>
        <xdr:cNvCxnSpPr/>
      </xdr:nvCxnSpPr>
      <xdr:spPr>
        <a:xfrm flipV="1">
          <a:off x="17018000" y="6415405"/>
          <a:ext cx="0" cy="1009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24130</xdr:rowOff>
    </xdr:from>
    <xdr:ext cx="762000" cy="259080"/>
    <xdr:sp macro="" textlink="">
      <xdr:nvSpPr>
        <xdr:cNvPr id="375" name="公債費負担の状況最小値テキスト"/>
        <xdr:cNvSpPr txBox="1"/>
      </xdr:nvSpPr>
      <xdr:spPr>
        <a:xfrm>
          <a:off x="17106900" y="739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52070</xdr:rowOff>
    </xdr:from>
    <xdr:to xmlns:xdr="http://schemas.openxmlformats.org/drawingml/2006/spreadsheetDrawing">
      <xdr:col>81</xdr:col>
      <xdr:colOff>133350</xdr:colOff>
      <xdr:row>43</xdr:row>
      <xdr:rowOff>52070</xdr:rowOff>
    </xdr:to>
    <xdr:cxnSp macro="">
      <xdr:nvCxnSpPr>
        <xdr:cNvPr id="376" name="直線コネクタ 375"/>
        <xdr:cNvCxnSpPr/>
      </xdr:nvCxnSpPr>
      <xdr:spPr>
        <a:xfrm>
          <a:off x="16929100" y="742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158115</xdr:rowOff>
    </xdr:from>
    <xdr:ext cx="762000" cy="258445"/>
    <xdr:sp macro="" textlink="">
      <xdr:nvSpPr>
        <xdr:cNvPr id="377" name="公債費負担の状況最大値テキスト"/>
        <xdr:cNvSpPr txBox="1"/>
      </xdr:nvSpPr>
      <xdr:spPr>
        <a:xfrm>
          <a:off x="17106900" y="615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71755</xdr:rowOff>
    </xdr:from>
    <xdr:to xmlns:xdr="http://schemas.openxmlformats.org/drawingml/2006/spreadsheetDrawing">
      <xdr:col>81</xdr:col>
      <xdr:colOff>133350</xdr:colOff>
      <xdr:row>37</xdr:row>
      <xdr:rowOff>71755</xdr:rowOff>
    </xdr:to>
    <xdr:cxnSp macro="">
      <xdr:nvCxnSpPr>
        <xdr:cNvPr id="378" name="直線コネクタ 377"/>
        <xdr:cNvCxnSpPr/>
      </xdr:nvCxnSpPr>
      <xdr:spPr>
        <a:xfrm>
          <a:off x="169291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59055</xdr:rowOff>
    </xdr:from>
    <xdr:to xmlns:xdr="http://schemas.openxmlformats.org/drawingml/2006/spreadsheetDrawing">
      <xdr:col>81</xdr:col>
      <xdr:colOff>44450</xdr:colOff>
      <xdr:row>43</xdr:row>
      <xdr:rowOff>22860</xdr:rowOff>
    </xdr:to>
    <xdr:cxnSp macro="">
      <xdr:nvCxnSpPr>
        <xdr:cNvPr id="379" name="直線コネクタ 378"/>
        <xdr:cNvCxnSpPr/>
      </xdr:nvCxnSpPr>
      <xdr:spPr>
        <a:xfrm>
          <a:off x="16179800" y="7259955"/>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80645</xdr:rowOff>
    </xdr:from>
    <xdr:ext cx="762000" cy="259080"/>
    <xdr:sp macro="" textlink="">
      <xdr:nvSpPr>
        <xdr:cNvPr id="380" name="公債費負担の状況平均値テキスト"/>
        <xdr:cNvSpPr txBox="1"/>
      </xdr:nvSpPr>
      <xdr:spPr>
        <a:xfrm>
          <a:off x="17106900" y="6938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64135</xdr:rowOff>
    </xdr:from>
    <xdr:to xmlns:xdr="http://schemas.openxmlformats.org/drawingml/2006/spreadsheetDrawing">
      <xdr:col>81</xdr:col>
      <xdr:colOff>95250</xdr:colOff>
      <xdr:row>41</xdr:row>
      <xdr:rowOff>166370</xdr:rowOff>
    </xdr:to>
    <xdr:sp macro="" textlink="">
      <xdr:nvSpPr>
        <xdr:cNvPr id="381" name="フローチャート: 判断 380"/>
        <xdr:cNvSpPr/>
      </xdr:nvSpPr>
      <xdr:spPr>
        <a:xfrm>
          <a:off x="16967200" y="7093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1270</xdr:rowOff>
    </xdr:from>
    <xdr:to xmlns:xdr="http://schemas.openxmlformats.org/drawingml/2006/spreadsheetDrawing">
      <xdr:col>77</xdr:col>
      <xdr:colOff>44450</xdr:colOff>
      <xdr:row>42</xdr:row>
      <xdr:rowOff>59055</xdr:rowOff>
    </xdr:to>
    <xdr:cxnSp macro="">
      <xdr:nvCxnSpPr>
        <xdr:cNvPr id="382" name="直線コネクタ 381"/>
        <xdr:cNvCxnSpPr/>
      </xdr:nvCxnSpPr>
      <xdr:spPr>
        <a:xfrm>
          <a:off x="15290800" y="72021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161290</xdr:rowOff>
    </xdr:from>
    <xdr:ext cx="736600" cy="259080"/>
    <xdr:sp macro="" textlink="">
      <xdr:nvSpPr>
        <xdr:cNvPr id="384" name="テキスト ボックス 383"/>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119380</xdr:rowOff>
    </xdr:from>
    <xdr:to xmlns:xdr="http://schemas.openxmlformats.org/drawingml/2006/spreadsheetDrawing">
      <xdr:col>72</xdr:col>
      <xdr:colOff>203200</xdr:colOff>
      <xdr:row>42</xdr:row>
      <xdr:rowOff>1270</xdr:rowOff>
    </xdr:to>
    <xdr:cxnSp macro="">
      <xdr:nvCxnSpPr>
        <xdr:cNvPr id="385" name="直線コネクタ 384"/>
        <xdr:cNvCxnSpPr/>
      </xdr:nvCxnSpPr>
      <xdr:spPr>
        <a:xfrm>
          <a:off x="14401800" y="71488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161290</xdr:rowOff>
    </xdr:from>
    <xdr:ext cx="762000" cy="259080"/>
    <xdr:sp macro="" textlink="">
      <xdr:nvSpPr>
        <xdr:cNvPr id="387" name="テキスト ボックス 386"/>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119380</xdr:rowOff>
    </xdr:from>
    <xdr:to xmlns:xdr="http://schemas.openxmlformats.org/drawingml/2006/spreadsheetDrawing">
      <xdr:col>68</xdr:col>
      <xdr:colOff>152400</xdr:colOff>
      <xdr:row>41</xdr:row>
      <xdr:rowOff>143510</xdr:rowOff>
    </xdr:to>
    <xdr:cxnSp macro="">
      <xdr:nvCxnSpPr>
        <xdr:cNvPr id="388" name="直線コネクタ 387"/>
        <xdr:cNvCxnSpPr/>
      </xdr:nvCxnSpPr>
      <xdr:spPr>
        <a:xfrm flipV="1">
          <a:off x="13512800" y="7148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34925</xdr:rowOff>
    </xdr:from>
    <xdr:to xmlns:xdr="http://schemas.openxmlformats.org/drawingml/2006/spreadsheetDrawing">
      <xdr:col>68</xdr:col>
      <xdr:colOff>203200</xdr:colOff>
      <xdr:row>41</xdr:row>
      <xdr:rowOff>136525</xdr:rowOff>
    </xdr:to>
    <xdr:sp macro="" textlink="">
      <xdr:nvSpPr>
        <xdr:cNvPr id="389" name="フローチャート: 判断 388"/>
        <xdr:cNvSpPr/>
      </xdr:nvSpPr>
      <xdr:spPr>
        <a:xfrm>
          <a:off x="143510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146685</xdr:rowOff>
    </xdr:from>
    <xdr:ext cx="762000" cy="258445"/>
    <xdr:sp macro="" textlink="">
      <xdr:nvSpPr>
        <xdr:cNvPr id="390" name="テキスト ボックス 389"/>
        <xdr:cNvSpPr txBox="1"/>
      </xdr:nvSpPr>
      <xdr:spPr>
        <a:xfrm>
          <a:off x="14020800" y="6833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10795</xdr:rowOff>
    </xdr:from>
    <xdr:to xmlns:xdr="http://schemas.openxmlformats.org/drawingml/2006/spreadsheetDrawing">
      <xdr:col>64</xdr:col>
      <xdr:colOff>152400</xdr:colOff>
      <xdr:row>41</xdr:row>
      <xdr:rowOff>112395</xdr:rowOff>
    </xdr:to>
    <xdr:sp macro="" textlink="">
      <xdr:nvSpPr>
        <xdr:cNvPr id="391" name="フローチャート: 判断 390"/>
        <xdr:cNvSpPr/>
      </xdr:nvSpPr>
      <xdr:spPr>
        <a:xfrm>
          <a:off x="13462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122555</xdr:rowOff>
    </xdr:from>
    <xdr:ext cx="762000" cy="258445"/>
    <xdr:sp macro="" textlink="">
      <xdr:nvSpPr>
        <xdr:cNvPr id="392" name="テキスト ボックス 391"/>
        <xdr:cNvSpPr txBox="1"/>
      </xdr:nvSpPr>
      <xdr:spPr>
        <a:xfrm>
          <a:off x="13131800" y="6809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143510</xdr:rowOff>
    </xdr:from>
    <xdr:to xmlns:xdr="http://schemas.openxmlformats.org/drawingml/2006/spreadsheetDrawing">
      <xdr:col>81</xdr:col>
      <xdr:colOff>95250</xdr:colOff>
      <xdr:row>43</xdr:row>
      <xdr:rowOff>73660</xdr:rowOff>
    </xdr:to>
    <xdr:sp macro="" textlink="">
      <xdr:nvSpPr>
        <xdr:cNvPr id="398" name="楕円 397"/>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39370</xdr:rowOff>
    </xdr:from>
    <xdr:ext cx="762000" cy="259080"/>
    <xdr:sp macro="" textlink="">
      <xdr:nvSpPr>
        <xdr:cNvPr id="399" name="公債費負担の状況該当値テキスト"/>
        <xdr:cNvSpPr txBox="1"/>
      </xdr:nvSpPr>
      <xdr:spPr>
        <a:xfrm>
          <a:off x="17106900" y="724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8255</xdr:rowOff>
    </xdr:from>
    <xdr:to xmlns:xdr="http://schemas.openxmlformats.org/drawingml/2006/spreadsheetDrawing">
      <xdr:col>77</xdr:col>
      <xdr:colOff>95250</xdr:colOff>
      <xdr:row>42</xdr:row>
      <xdr:rowOff>109855</xdr:rowOff>
    </xdr:to>
    <xdr:sp macro="" textlink="">
      <xdr:nvSpPr>
        <xdr:cNvPr id="400" name="楕円 399"/>
        <xdr:cNvSpPr/>
      </xdr:nvSpPr>
      <xdr:spPr>
        <a:xfrm>
          <a:off x="16129000" y="72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94615</xdr:rowOff>
    </xdr:from>
    <xdr:ext cx="736600" cy="259080"/>
    <xdr:sp macro="" textlink="">
      <xdr:nvSpPr>
        <xdr:cNvPr id="401" name="テキスト ボックス 400"/>
        <xdr:cNvSpPr txBox="1"/>
      </xdr:nvSpPr>
      <xdr:spPr>
        <a:xfrm>
          <a:off x="15798800" y="7295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121920</xdr:rowOff>
    </xdr:from>
    <xdr:to xmlns:xdr="http://schemas.openxmlformats.org/drawingml/2006/spreadsheetDrawing">
      <xdr:col>73</xdr:col>
      <xdr:colOff>44450</xdr:colOff>
      <xdr:row>42</xdr:row>
      <xdr:rowOff>52070</xdr:rowOff>
    </xdr:to>
    <xdr:sp macro="" textlink="">
      <xdr:nvSpPr>
        <xdr:cNvPr id="402" name="楕円 401"/>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36830</xdr:rowOff>
    </xdr:from>
    <xdr:ext cx="762000" cy="259080"/>
    <xdr:sp macro="" textlink="">
      <xdr:nvSpPr>
        <xdr:cNvPr id="403" name="テキスト ボックス 402"/>
        <xdr:cNvSpPr txBox="1"/>
      </xdr:nvSpPr>
      <xdr:spPr>
        <a:xfrm>
          <a:off x="14909800" y="723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68580</xdr:rowOff>
    </xdr:from>
    <xdr:to xmlns:xdr="http://schemas.openxmlformats.org/drawingml/2006/spreadsheetDrawing">
      <xdr:col>68</xdr:col>
      <xdr:colOff>203200</xdr:colOff>
      <xdr:row>41</xdr:row>
      <xdr:rowOff>170180</xdr:rowOff>
    </xdr:to>
    <xdr:sp macro="" textlink="">
      <xdr:nvSpPr>
        <xdr:cNvPr id="404" name="楕円 403"/>
        <xdr:cNvSpPr/>
      </xdr:nvSpPr>
      <xdr:spPr>
        <a:xfrm>
          <a:off x="143510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154940</xdr:rowOff>
    </xdr:from>
    <xdr:ext cx="762000" cy="258445"/>
    <xdr:sp macro="" textlink="">
      <xdr:nvSpPr>
        <xdr:cNvPr id="405" name="テキスト ボックス 404"/>
        <xdr:cNvSpPr txBox="1"/>
      </xdr:nvSpPr>
      <xdr:spPr>
        <a:xfrm>
          <a:off x="14020800" y="7184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92710</xdr:rowOff>
    </xdr:from>
    <xdr:to xmlns:xdr="http://schemas.openxmlformats.org/drawingml/2006/spreadsheetDrawing">
      <xdr:col>64</xdr:col>
      <xdr:colOff>152400</xdr:colOff>
      <xdr:row>42</xdr:row>
      <xdr:rowOff>22860</xdr:rowOff>
    </xdr:to>
    <xdr:sp macro="" textlink="">
      <xdr:nvSpPr>
        <xdr:cNvPr id="406" name="楕円 405"/>
        <xdr:cNvSpPr/>
      </xdr:nvSpPr>
      <xdr:spPr>
        <a:xfrm>
          <a:off x="13462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7620</xdr:rowOff>
    </xdr:from>
    <xdr:ext cx="762000" cy="258445"/>
    <xdr:sp macro="" textlink="">
      <xdr:nvSpPr>
        <xdr:cNvPr id="407" name="テキスト ボックス 406"/>
        <xdr:cNvSpPr txBox="1"/>
      </xdr:nvSpPr>
      <xdr:spPr>
        <a:xfrm>
          <a:off x="131318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本町の将来負担比率の大きなウエイトを占めるのが地方債の残高である。地方債の残高は前年度比</a:t>
          </a:r>
          <a:r>
            <a:rPr kumimoji="1" lang="en-US" altLang="ja-JP" sz="1300">
              <a:latin typeface="ＭＳ Ｐゴシック"/>
              <a:ea typeface="ＭＳ Ｐゴシック"/>
            </a:rPr>
            <a:t>178</a:t>
          </a:r>
          <a:r>
            <a:rPr kumimoji="1" lang="ja-JP" altLang="en-US" sz="1300">
              <a:latin typeface="ＭＳ Ｐゴシック"/>
              <a:ea typeface="ＭＳ Ｐゴシック"/>
            </a:rPr>
            <a:t>百万円減であるが、公営企業債等繰入見込額が</a:t>
          </a:r>
          <a:r>
            <a:rPr kumimoji="1" lang="en-US" altLang="ja-JP" sz="1300">
              <a:latin typeface="ＭＳ Ｐゴシック"/>
              <a:ea typeface="ＭＳ Ｐゴシック"/>
            </a:rPr>
            <a:t>193</a:t>
          </a:r>
          <a:r>
            <a:rPr kumimoji="1" lang="ja-JP" altLang="en-US" sz="1300">
              <a:latin typeface="ＭＳ Ｐゴシック"/>
              <a:ea typeface="ＭＳ Ｐゴシック"/>
            </a:rPr>
            <a:t>百万円増加したことにより、前年度比</a:t>
          </a:r>
          <a:r>
            <a:rPr kumimoji="1" lang="en-US" altLang="ja-JP" sz="1300">
              <a:latin typeface="ＭＳ Ｐゴシック"/>
              <a:ea typeface="ＭＳ Ｐゴシック"/>
            </a:rPr>
            <a:t>0.4</a:t>
          </a:r>
          <a:r>
            <a:rPr kumimoji="1" lang="ja-JP" altLang="en-US" sz="1300">
              <a:latin typeface="ＭＳ Ｐゴシック"/>
              <a:ea typeface="ＭＳ Ｐゴシック"/>
            </a:rPr>
            <a:t>％の増加となった。</a:t>
          </a:r>
        </a:p>
        <a:p>
          <a:r>
            <a:rPr kumimoji="1" lang="ja-JP" altLang="en-US" sz="1300">
              <a:latin typeface="ＭＳ Ｐゴシック"/>
              <a:ea typeface="ＭＳ Ｐゴシック"/>
            </a:rPr>
            <a:t>　今後は、残高の抑制等だけでなく、公営企業債等繰入金の抑制も行い、財政の健全化に努める。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46355</xdr:rowOff>
    </xdr:to>
    <xdr:cxnSp macro="">
      <xdr:nvCxnSpPr>
        <xdr:cNvPr id="438" name="直線コネクタ 437"/>
        <xdr:cNvCxnSpPr/>
      </xdr:nvCxnSpPr>
      <xdr:spPr>
        <a:xfrm flipV="1">
          <a:off x="17018000" y="2313305"/>
          <a:ext cx="0" cy="1676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18415</xdr:rowOff>
    </xdr:from>
    <xdr:ext cx="762000" cy="258445"/>
    <xdr:sp macro="" textlink="">
      <xdr:nvSpPr>
        <xdr:cNvPr id="439" name="将来負担の状況最小値テキスト"/>
        <xdr:cNvSpPr txBox="1"/>
      </xdr:nvSpPr>
      <xdr:spPr>
        <a:xfrm>
          <a:off x="17106900" y="3961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46355</xdr:rowOff>
    </xdr:from>
    <xdr:to xmlns:xdr="http://schemas.openxmlformats.org/drawingml/2006/spreadsheetDrawing">
      <xdr:col>81</xdr:col>
      <xdr:colOff>133350</xdr:colOff>
      <xdr:row>23</xdr:row>
      <xdr:rowOff>46355</xdr:rowOff>
    </xdr:to>
    <xdr:cxnSp macro="">
      <xdr:nvCxnSpPr>
        <xdr:cNvPr id="440" name="直線コネクタ 439"/>
        <xdr:cNvCxnSpPr/>
      </xdr:nvCxnSpPr>
      <xdr:spPr>
        <a:xfrm>
          <a:off x="16929100" y="398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99060</xdr:rowOff>
    </xdr:from>
    <xdr:to xmlns:xdr="http://schemas.openxmlformats.org/drawingml/2006/spreadsheetDrawing">
      <xdr:col>81</xdr:col>
      <xdr:colOff>44450</xdr:colOff>
      <xdr:row>14</xdr:row>
      <xdr:rowOff>103505</xdr:rowOff>
    </xdr:to>
    <xdr:cxnSp macro="">
      <xdr:nvCxnSpPr>
        <xdr:cNvPr id="443" name="直線コネクタ 442"/>
        <xdr:cNvCxnSpPr/>
      </xdr:nvCxnSpPr>
      <xdr:spPr>
        <a:xfrm>
          <a:off x="16179800" y="24993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44"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99060</xdr:rowOff>
    </xdr:from>
    <xdr:to xmlns:xdr="http://schemas.openxmlformats.org/drawingml/2006/spreadsheetDrawing">
      <xdr:col>77</xdr:col>
      <xdr:colOff>44450</xdr:colOff>
      <xdr:row>16</xdr:row>
      <xdr:rowOff>140970</xdr:rowOff>
    </xdr:to>
    <xdr:cxnSp macro="">
      <xdr:nvCxnSpPr>
        <xdr:cNvPr id="446" name="直線コネクタ 445"/>
        <xdr:cNvCxnSpPr/>
      </xdr:nvCxnSpPr>
      <xdr:spPr>
        <a:xfrm flipV="1">
          <a:off x="15290800" y="2499360"/>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7" name="フローチャート: 判断 446"/>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8" name="テキスト ボックス 447"/>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140970</xdr:rowOff>
    </xdr:from>
    <xdr:to xmlns:xdr="http://schemas.openxmlformats.org/drawingml/2006/spreadsheetDrawing">
      <xdr:col>72</xdr:col>
      <xdr:colOff>203200</xdr:colOff>
      <xdr:row>17</xdr:row>
      <xdr:rowOff>14605</xdr:rowOff>
    </xdr:to>
    <xdr:cxnSp macro="">
      <xdr:nvCxnSpPr>
        <xdr:cNvPr id="449" name="直線コネクタ 448"/>
        <xdr:cNvCxnSpPr/>
      </xdr:nvCxnSpPr>
      <xdr:spPr>
        <a:xfrm flipV="1">
          <a:off x="14401800" y="28841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51" name="テキスト ボックス 450"/>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37465</xdr:rowOff>
    </xdr:from>
    <xdr:to xmlns:xdr="http://schemas.openxmlformats.org/drawingml/2006/spreadsheetDrawing">
      <xdr:col>68</xdr:col>
      <xdr:colOff>152400</xdr:colOff>
      <xdr:row>17</xdr:row>
      <xdr:rowOff>14605</xdr:rowOff>
    </xdr:to>
    <xdr:cxnSp macro="">
      <xdr:nvCxnSpPr>
        <xdr:cNvPr id="452" name="直線コネクタ 451"/>
        <xdr:cNvCxnSpPr/>
      </xdr:nvCxnSpPr>
      <xdr:spPr>
        <a:xfrm>
          <a:off x="13512800" y="278066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3" name="フローチャート: 判断 452"/>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4" name="テキスト ボックス 453"/>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5" name="フローチャート: 判断 454"/>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6" name="テキスト ボックス 455"/>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52705</xdr:rowOff>
    </xdr:from>
    <xdr:to xmlns:xdr="http://schemas.openxmlformats.org/drawingml/2006/spreadsheetDrawing">
      <xdr:col>81</xdr:col>
      <xdr:colOff>95250</xdr:colOff>
      <xdr:row>14</xdr:row>
      <xdr:rowOff>154940</xdr:rowOff>
    </xdr:to>
    <xdr:sp macro="" textlink="">
      <xdr:nvSpPr>
        <xdr:cNvPr id="462" name="楕円 461"/>
        <xdr:cNvSpPr/>
      </xdr:nvSpPr>
      <xdr:spPr>
        <a:xfrm>
          <a:off x="16967200" y="245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24765</xdr:rowOff>
    </xdr:from>
    <xdr:ext cx="762000" cy="259080"/>
    <xdr:sp macro="" textlink="">
      <xdr:nvSpPr>
        <xdr:cNvPr id="463" name="将来負担の状況該当値テキスト"/>
        <xdr:cNvSpPr txBox="1"/>
      </xdr:nvSpPr>
      <xdr:spPr>
        <a:xfrm>
          <a:off x="17106900" y="242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48260</xdr:rowOff>
    </xdr:from>
    <xdr:to xmlns:xdr="http://schemas.openxmlformats.org/drawingml/2006/spreadsheetDrawing">
      <xdr:col>77</xdr:col>
      <xdr:colOff>95250</xdr:colOff>
      <xdr:row>14</xdr:row>
      <xdr:rowOff>149860</xdr:rowOff>
    </xdr:to>
    <xdr:sp macro="" textlink="">
      <xdr:nvSpPr>
        <xdr:cNvPr id="464" name="楕円 463"/>
        <xdr:cNvSpPr/>
      </xdr:nvSpPr>
      <xdr:spPr>
        <a:xfrm>
          <a:off x="16129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134620</xdr:rowOff>
    </xdr:from>
    <xdr:ext cx="736600" cy="258445"/>
    <xdr:sp macro="" textlink="">
      <xdr:nvSpPr>
        <xdr:cNvPr id="465" name="テキスト ボックス 464"/>
        <xdr:cNvSpPr txBox="1"/>
      </xdr:nvSpPr>
      <xdr:spPr>
        <a:xfrm>
          <a:off x="15798800" y="25349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90170</xdr:rowOff>
    </xdr:from>
    <xdr:to xmlns:xdr="http://schemas.openxmlformats.org/drawingml/2006/spreadsheetDrawing">
      <xdr:col>73</xdr:col>
      <xdr:colOff>44450</xdr:colOff>
      <xdr:row>17</xdr:row>
      <xdr:rowOff>20320</xdr:rowOff>
    </xdr:to>
    <xdr:sp macro="" textlink="">
      <xdr:nvSpPr>
        <xdr:cNvPr id="466" name="楕円 465"/>
        <xdr:cNvSpPr/>
      </xdr:nvSpPr>
      <xdr:spPr>
        <a:xfrm>
          <a:off x="15240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5080</xdr:rowOff>
    </xdr:from>
    <xdr:ext cx="762000" cy="259080"/>
    <xdr:sp macro="" textlink="">
      <xdr:nvSpPr>
        <xdr:cNvPr id="467" name="テキスト ボックス 466"/>
        <xdr:cNvSpPr txBox="1"/>
      </xdr:nvSpPr>
      <xdr:spPr>
        <a:xfrm>
          <a:off x="14909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135255</xdr:rowOff>
    </xdr:from>
    <xdr:to xmlns:xdr="http://schemas.openxmlformats.org/drawingml/2006/spreadsheetDrawing">
      <xdr:col>68</xdr:col>
      <xdr:colOff>203200</xdr:colOff>
      <xdr:row>17</xdr:row>
      <xdr:rowOff>65405</xdr:rowOff>
    </xdr:to>
    <xdr:sp macro="" textlink="">
      <xdr:nvSpPr>
        <xdr:cNvPr id="468" name="楕円 467"/>
        <xdr:cNvSpPr/>
      </xdr:nvSpPr>
      <xdr:spPr>
        <a:xfrm>
          <a:off x="14351000" y="28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50165</xdr:rowOff>
    </xdr:from>
    <xdr:ext cx="762000" cy="259080"/>
    <xdr:sp macro="" textlink="">
      <xdr:nvSpPr>
        <xdr:cNvPr id="469" name="テキスト ボックス 468"/>
        <xdr:cNvSpPr txBox="1"/>
      </xdr:nvSpPr>
      <xdr:spPr>
        <a:xfrm>
          <a:off x="14020800" y="296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158115</xdr:rowOff>
    </xdr:from>
    <xdr:to xmlns:xdr="http://schemas.openxmlformats.org/drawingml/2006/spreadsheetDrawing">
      <xdr:col>64</xdr:col>
      <xdr:colOff>152400</xdr:colOff>
      <xdr:row>16</xdr:row>
      <xdr:rowOff>88265</xdr:rowOff>
    </xdr:to>
    <xdr:sp macro="" textlink="">
      <xdr:nvSpPr>
        <xdr:cNvPr id="470" name="楕円 469"/>
        <xdr:cNvSpPr/>
      </xdr:nvSpPr>
      <xdr:spPr>
        <a:xfrm>
          <a:off x="13462000" y="27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73025</xdr:rowOff>
    </xdr:from>
    <xdr:ext cx="762000" cy="259080"/>
    <xdr:sp macro="" textlink="">
      <xdr:nvSpPr>
        <xdr:cNvPr id="471" name="テキスト ボックス 470"/>
        <xdr:cNvSpPr txBox="1"/>
      </xdr:nvSpPr>
      <xdr:spPr>
        <a:xfrm>
          <a:off x="13131800" y="2816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8,112
7,825
23.11
5,225,437
4,733,431
351,498
3,192,449
3,517,830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a:t>
          </a:r>
          <a:r>
            <a:rPr kumimoji="1" lang="en-US" altLang="ja-JP" sz="1300">
              <a:latin typeface="ＭＳ Ｐゴシック"/>
              <a:ea typeface="ＭＳ Ｐゴシック"/>
            </a:rPr>
            <a:t>25.4</a:t>
          </a:r>
          <a:r>
            <a:rPr kumimoji="1" lang="ja-JP" altLang="en-US" sz="1300">
              <a:latin typeface="ＭＳ Ｐゴシック"/>
              <a:ea typeface="ＭＳ Ｐゴシック"/>
            </a:rPr>
            <a:t>％と類似団体平均値より</a:t>
          </a:r>
          <a:r>
            <a:rPr kumimoji="1" lang="en-US" altLang="ja-JP" sz="1300">
              <a:latin typeface="ＭＳ Ｐゴシック"/>
              <a:ea typeface="ＭＳ Ｐゴシック"/>
            </a:rPr>
            <a:t>1.1</a:t>
          </a:r>
          <a:r>
            <a:rPr kumimoji="1" lang="ja-JP" altLang="en-US" sz="1300">
              <a:latin typeface="ＭＳ Ｐゴシック"/>
              <a:ea typeface="ＭＳ Ｐゴシック"/>
            </a:rPr>
            <a:t>％上回っている。</a:t>
          </a:r>
        </a:p>
        <a:p>
          <a:r>
            <a:rPr kumimoji="1" lang="ja-JP" altLang="en-US" sz="1300">
              <a:latin typeface="ＭＳ Ｐゴシック"/>
              <a:ea typeface="ＭＳ Ｐゴシック"/>
            </a:rPr>
            <a:t>　今後大きな変動が起きることがないよう五霞町定数管理計画に基づき、事務事業に要する適正な職員数の確保に努めていく。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127000</xdr:rowOff>
    </xdr:from>
    <xdr:to xmlns:xdr="http://schemas.openxmlformats.org/drawingml/2006/spreadsheetDrawing">
      <xdr:col>24</xdr:col>
      <xdr:colOff>25400</xdr:colOff>
      <xdr:row>41</xdr:row>
      <xdr:rowOff>147320</xdr:rowOff>
    </xdr:to>
    <xdr:cxnSp macro="">
      <xdr:nvCxnSpPr>
        <xdr:cNvPr id="59" name="直線コネクタ 58"/>
        <xdr:cNvCxnSpPr/>
      </xdr:nvCxnSpPr>
      <xdr:spPr>
        <a:xfrm flipV="1">
          <a:off x="4826000" y="561340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119380</xdr:rowOff>
    </xdr:from>
    <xdr:ext cx="762000" cy="259080"/>
    <xdr:sp macro="" textlink="">
      <xdr:nvSpPr>
        <xdr:cNvPr id="60" name="人件費最小値テキスト"/>
        <xdr:cNvSpPr txBox="1"/>
      </xdr:nvSpPr>
      <xdr:spPr>
        <a:xfrm>
          <a:off x="4914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147320</xdr:rowOff>
    </xdr:from>
    <xdr:to xmlns:xdr="http://schemas.openxmlformats.org/drawingml/2006/spreadsheetDrawing">
      <xdr:col>24</xdr:col>
      <xdr:colOff>114300</xdr:colOff>
      <xdr:row>41</xdr:row>
      <xdr:rowOff>147320</xdr:rowOff>
    </xdr:to>
    <xdr:cxnSp macro="">
      <xdr:nvCxnSpPr>
        <xdr:cNvPr id="61" name="直線コネクタ 60"/>
        <xdr:cNvCxnSpPr/>
      </xdr:nvCxnSpPr>
      <xdr:spPr>
        <a:xfrm>
          <a:off x="4737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41910</xdr:rowOff>
    </xdr:from>
    <xdr:ext cx="762000" cy="258445"/>
    <xdr:sp macro="" textlink="">
      <xdr:nvSpPr>
        <xdr:cNvPr id="62" name="人件費最大値テキスト"/>
        <xdr:cNvSpPr txBox="1"/>
      </xdr:nvSpPr>
      <xdr:spPr>
        <a:xfrm>
          <a:off x="4914900" y="5356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127000</xdr:rowOff>
    </xdr:from>
    <xdr:to xmlns:xdr="http://schemas.openxmlformats.org/drawingml/2006/spreadsheetDrawing">
      <xdr:col>24</xdr:col>
      <xdr:colOff>114300</xdr:colOff>
      <xdr:row>32</xdr:row>
      <xdr:rowOff>127000</xdr:rowOff>
    </xdr:to>
    <xdr:cxnSp macro="">
      <xdr:nvCxnSpPr>
        <xdr:cNvPr id="63" name="直線コネクタ 62"/>
        <xdr:cNvCxnSpPr/>
      </xdr:nvCxnSpPr>
      <xdr:spPr>
        <a:xfrm>
          <a:off x="4737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33020</xdr:rowOff>
    </xdr:from>
    <xdr:to xmlns:xdr="http://schemas.openxmlformats.org/drawingml/2006/spreadsheetDrawing">
      <xdr:col>24</xdr:col>
      <xdr:colOff>25400</xdr:colOff>
      <xdr:row>37</xdr:row>
      <xdr:rowOff>88265</xdr:rowOff>
    </xdr:to>
    <xdr:cxnSp macro="">
      <xdr:nvCxnSpPr>
        <xdr:cNvPr id="64" name="直線コネクタ 63"/>
        <xdr:cNvCxnSpPr/>
      </xdr:nvCxnSpPr>
      <xdr:spPr>
        <a:xfrm>
          <a:off x="3987800" y="637667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3810</xdr:rowOff>
    </xdr:from>
    <xdr:ext cx="762000" cy="259080"/>
    <xdr:sp macro="" textlink="">
      <xdr:nvSpPr>
        <xdr:cNvPr id="65" name="人件費平均値テキスト"/>
        <xdr:cNvSpPr txBox="1"/>
      </xdr:nvSpPr>
      <xdr:spPr>
        <a:xfrm>
          <a:off x="4914900" y="6176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158750</xdr:rowOff>
    </xdr:from>
    <xdr:to xmlns:xdr="http://schemas.openxmlformats.org/drawingml/2006/spreadsheetDrawing">
      <xdr:col>24</xdr:col>
      <xdr:colOff>76200</xdr:colOff>
      <xdr:row>37</xdr:row>
      <xdr:rowOff>88900</xdr:rowOff>
    </xdr:to>
    <xdr:sp macro="" textlink="">
      <xdr:nvSpPr>
        <xdr:cNvPr id="66" name="フローチャート: 判断 65"/>
        <xdr:cNvSpPr/>
      </xdr:nvSpPr>
      <xdr:spPr>
        <a:xfrm>
          <a:off x="4775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33020</xdr:rowOff>
    </xdr:from>
    <xdr:to xmlns:xdr="http://schemas.openxmlformats.org/drawingml/2006/spreadsheetDrawing">
      <xdr:col>19</xdr:col>
      <xdr:colOff>187325</xdr:colOff>
      <xdr:row>38</xdr:row>
      <xdr:rowOff>3810</xdr:rowOff>
    </xdr:to>
    <xdr:cxnSp macro="">
      <xdr:nvCxnSpPr>
        <xdr:cNvPr id="67" name="直線コネクタ 66"/>
        <xdr:cNvCxnSpPr/>
      </xdr:nvCxnSpPr>
      <xdr:spPr>
        <a:xfrm flipV="1">
          <a:off x="3098800" y="637667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135890</xdr:rowOff>
    </xdr:from>
    <xdr:to xmlns:xdr="http://schemas.openxmlformats.org/drawingml/2006/spreadsheetDrawing">
      <xdr:col>20</xdr:col>
      <xdr:colOff>38100</xdr:colOff>
      <xdr:row>37</xdr:row>
      <xdr:rowOff>66040</xdr:rowOff>
    </xdr:to>
    <xdr:sp macro="" textlink="">
      <xdr:nvSpPr>
        <xdr:cNvPr id="68" name="フローチャート: 判断 67"/>
        <xdr:cNvSpPr/>
      </xdr:nvSpPr>
      <xdr:spPr>
        <a:xfrm>
          <a:off x="3937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76200</xdr:rowOff>
    </xdr:from>
    <xdr:ext cx="735965" cy="258445"/>
    <xdr:sp macro="" textlink="">
      <xdr:nvSpPr>
        <xdr:cNvPr id="69" name="テキスト ボックス 68"/>
        <xdr:cNvSpPr txBox="1"/>
      </xdr:nvSpPr>
      <xdr:spPr>
        <a:xfrm>
          <a:off x="3606800" y="60769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3810</xdr:rowOff>
    </xdr:from>
    <xdr:to xmlns:xdr="http://schemas.openxmlformats.org/drawingml/2006/spreadsheetDrawing">
      <xdr:col>15</xdr:col>
      <xdr:colOff>98425</xdr:colOff>
      <xdr:row>38</xdr:row>
      <xdr:rowOff>12700</xdr:rowOff>
    </xdr:to>
    <xdr:cxnSp macro="">
      <xdr:nvCxnSpPr>
        <xdr:cNvPr id="70" name="直線コネクタ 69"/>
        <xdr:cNvCxnSpPr/>
      </xdr:nvCxnSpPr>
      <xdr:spPr>
        <a:xfrm flipV="1">
          <a:off x="2209800" y="6518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60325</xdr:rowOff>
    </xdr:from>
    <xdr:to xmlns:xdr="http://schemas.openxmlformats.org/drawingml/2006/spreadsheetDrawing">
      <xdr:col>15</xdr:col>
      <xdr:colOff>149225</xdr:colOff>
      <xdr:row>37</xdr:row>
      <xdr:rowOff>161925</xdr:rowOff>
    </xdr:to>
    <xdr:sp macro="" textlink="">
      <xdr:nvSpPr>
        <xdr:cNvPr id="71" name="フローチャート: 判断 70"/>
        <xdr:cNvSpPr/>
      </xdr:nvSpPr>
      <xdr:spPr>
        <a:xfrm>
          <a:off x="30480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635</xdr:rowOff>
    </xdr:from>
    <xdr:ext cx="762000" cy="259080"/>
    <xdr:sp macro="" textlink="">
      <xdr:nvSpPr>
        <xdr:cNvPr id="72" name="テキスト ボックス 71"/>
        <xdr:cNvSpPr txBox="1"/>
      </xdr:nvSpPr>
      <xdr:spPr>
        <a:xfrm>
          <a:off x="2717800" y="617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12700</xdr:rowOff>
    </xdr:from>
    <xdr:to xmlns:xdr="http://schemas.openxmlformats.org/drawingml/2006/spreadsheetDrawing">
      <xdr:col>11</xdr:col>
      <xdr:colOff>9525</xdr:colOff>
      <xdr:row>38</xdr:row>
      <xdr:rowOff>31115</xdr:rowOff>
    </xdr:to>
    <xdr:cxnSp macro="">
      <xdr:nvCxnSpPr>
        <xdr:cNvPr id="73" name="直線コネクタ 72"/>
        <xdr:cNvCxnSpPr/>
      </xdr:nvCxnSpPr>
      <xdr:spPr>
        <a:xfrm flipV="1">
          <a:off x="1320800" y="65278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158750</xdr:rowOff>
    </xdr:from>
    <xdr:to xmlns:xdr="http://schemas.openxmlformats.org/drawingml/2006/spreadsheetDrawing">
      <xdr:col>11</xdr:col>
      <xdr:colOff>60325</xdr:colOff>
      <xdr:row>37</xdr:row>
      <xdr:rowOff>88900</xdr:rowOff>
    </xdr:to>
    <xdr:sp macro="" textlink="">
      <xdr:nvSpPr>
        <xdr:cNvPr id="74" name="フローチャート: 判断 73"/>
        <xdr:cNvSpPr/>
      </xdr:nvSpPr>
      <xdr:spPr>
        <a:xfrm>
          <a:off x="215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99060</xdr:rowOff>
    </xdr:from>
    <xdr:ext cx="761365" cy="258445"/>
    <xdr:sp macro="" textlink="">
      <xdr:nvSpPr>
        <xdr:cNvPr id="75" name="テキスト ボックス 74"/>
        <xdr:cNvSpPr txBox="1"/>
      </xdr:nvSpPr>
      <xdr:spPr>
        <a:xfrm>
          <a:off x="1828800" y="6099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76200</xdr:rowOff>
    </xdr:from>
    <xdr:ext cx="761365" cy="258445"/>
    <xdr:sp macro="" textlink="">
      <xdr:nvSpPr>
        <xdr:cNvPr id="77" name="テキスト ボックス 76"/>
        <xdr:cNvSpPr txBox="1"/>
      </xdr:nvSpPr>
      <xdr:spPr>
        <a:xfrm>
          <a:off x="939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37465</xdr:rowOff>
    </xdr:from>
    <xdr:to xmlns:xdr="http://schemas.openxmlformats.org/drawingml/2006/spreadsheetDrawing">
      <xdr:col>24</xdr:col>
      <xdr:colOff>76200</xdr:colOff>
      <xdr:row>37</xdr:row>
      <xdr:rowOff>139065</xdr:rowOff>
    </xdr:to>
    <xdr:sp macro="" textlink="">
      <xdr:nvSpPr>
        <xdr:cNvPr id="83" name="楕円 82"/>
        <xdr:cNvSpPr/>
      </xdr:nvSpPr>
      <xdr:spPr>
        <a:xfrm>
          <a:off x="4775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9525</xdr:rowOff>
    </xdr:from>
    <xdr:ext cx="762000" cy="258445"/>
    <xdr:sp macro="" textlink="">
      <xdr:nvSpPr>
        <xdr:cNvPr id="84" name="人件費該当値テキスト"/>
        <xdr:cNvSpPr txBox="1"/>
      </xdr:nvSpPr>
      <xdr:spPr>
        <a:xfrm>
          <a:off x="49149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85" name="楕円 84"/>
        <xdr:cNvSpPr/>
      </xdr:nvSpPr>
      <xdr:spPr>
        <a:xfrm>
          <a:off x="3937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5965" cy="259080"/>
    <xdr:sp macro="" textlink="">
      <xdr:nvSpPr>
        <xdr:cNvPr id="86" name="テキスト ボックス 85"/>
        <xdr:cNvSpPr txBox="1"/>
      </xdr:nvSpPr>
      <xdr:spPr>
        <a:xfrm>
          <a:off x="3606800" y="64122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124460</xdr:rowOff>
    </xdr:from>
    <xdr:to xmlns:xdr="http://schemas.openxmlformats.org/drawingml/2006/spreadsheetDrawing">
      <xdr:col>15</xdr:col>
      <xdr:colOff>149225</xdr:colOff>
      <xdr:row>38</xdr:row>
      <xdr:rowOff>54610</xdr:rowOff>
    </xdr:to>
    <xdr:sp macro="" textlink="">
      <xdr:nvSpPr>
        <xdr:cNvPr id="87" name="楕円 86"/>
        <xdr:cNvSpPr/>
      </xdr:nvSpPr>
      <xdr:spPr>
        <a:xfrm>
          <a:off x="3048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39370</xdr:rowOff>
    </xdr:from>
    <xdr:ext cx="762000" cy="259080"/>
    <xdr:sp macro="" textlink="">
      <xdr:nvSpPr>
        <xdr:cNvPr id="88" name="テキスト ボックス 87"/>
        <xdr:cNvSpPr txBox="1"/>
      </xdr:nvSpPr>
      <xdr:spPr>
        <a:xfrm>
          <a:off x="27178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89" name="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61365" cy="259080"/>
    <xdr:sp macro="" textlink="">
      <xdr:nvSpPr>
        <xdr:cNvPr id="90" name="テキスト ボックス 89"/>
        <xdr:cNvSpPr txBox="1"/>
      </xdr:nvSpPr>
      <xdr:spPr>
        <a:xfrm>
          <a:off x="1828800" y="656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151765</xdr:rowOff>
    </xdr:from>
    <xdr:to xmlns:xdr="http://schemas.openxmlformats.org/drawingml/2006/spreadsheetDrawing">
      <xdr:col>6</xdr:col>
      <xdr:colOff>171450</xdr:colOff>
      <xdr:row>38</xdr:row>
      <xdr:rowOff>81915</xdr:rowOff>
    </xdr:to>
    <xdr:sp macro="" textlink="">
      <xdr:nvSpPr>
        <xdr:cNvPr id="91" name="楕円 90"/>
        <xdr:cNvSpPr/>
      </xdr:nvSpPr>
      <xdr:spPr>
        <a:xfrm>
          <a:off x="1270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66675</xdr:rowOff>
    </xdr:from>
    <xdr:ext cx="761365" cy="258445"/>
    <xdr:sp macro="" textlink="">
      <xdr:nvSpPr>
        <xdr:cNvPr id="92" name="テキスト ボックス 91"/>
        <xdr:cNvSpPr txBox="1"/>
      </xdr:nvSpPr>
      <xdr:spPr>
        <a:xfrm>
          <a:off x="939800" y="6581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a:t>
          </a:r>
          <a:r>
            <a:rPr kumimoji="1" lang="en-US" altLang="ja-JP" sz="1300">
              <a:latin typeface="ＭＳ Ｐゴシック"/>
              <a:ea typeface="ＭＳ Ｐゴシック"/>
            </a:rPr>
            <a:t>851</a:t>
          </a:r>
          <a:r>
            <a:rPr kumimoji="1" lang="ja-JP" altLang="en-US" sz="1300">
              <a:latin typeface="ＭＳ Ｐゴシック"/>
              <a:ea typeface="ＭＳ Ｐゴシック"/>
            </a:rPr>
            <a:t>百万円のうち、委託料が</a:t>
          </a:r>
          <a:r>
            <a:rPr kumimoji="1" lang="en-US" altLang="ja-JP" sz="1300">
              <a:latin typeface="ＭＳ Ｐゴシック"/>
              <a:ea typeface="ＭＳ Ｐゴシック"/>
            </a:rPr>
            <a:t>584</a:t>
          </a:r>
          <a:r>
            <a:rPr kumimoji="1" lang="ja-JP" altLang="en-US" sz="1300">
              <a:latin typeface="ＭＳ Ｐゴシック"/>
              <a:ea typeface="ＭＳ Ｐゴシック"/>
            </a:rPr>
            <a:t>百万円と約</a:t>
          </a:r>
          <a:r>
            <a:rPr kumimoji="1" lang="en-US" altLang="ja-JP" sz="1300">
              <a:latin typeface="ＭＳ Ｐゴシック"/>
              <a:ea typeface="ＭＳ Ｐゴシック"/>
            </a:rPr>
            <a:t>68.7</a:t>
          </a:r>
          <a:r>
            <a:rPr kumimoji="1" lang="ja-JP" altLang="en-US" sz="1300">
              <a:latin typeface="ＭＳ Ｐゴシック"/>
              <a:ea typeface="ＭＳ Ｐゴシック"/>
            </a:rPr>
            <a:t>％と大きな部分を占めている。委託費用は物価上昇等の影響もあり、減少傾向になることは難しいと考えられる。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今後、物件費全体の精査を行い、物件費歳出の抑制を図る。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115570</xdr:rowOff>
    </xdr:from>
    <xdr:to xmlns:xdr="http://schemas.openxmlformats.org/drawingml/2006/spreadsheetDrawing">
      <xdr:col>82</xdr:col>
      <xdr:colOff>107950</xdr:colOff>
      <xdr:row>22</xdr:row>
      <xdr:rowOff>5080</xdr:rowOff>
    </xdr:to>
    <xdr:cxnSp macro="">
      <xdr:nvCxnSpPr>
        <xdr:cNvPr id="120" name="直線コネクタ 119"/>
        <xdr:cNvCxnSpPr/>
      </xdr:nvCxnSpPr>
      <xdr:spPr>
        <a:xfrm flipV="1">
          <a:off x="16510000" y="23444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148590</xdr:rowOff>
    </xdr:from>
    <xdr:ext cx="762000" cy="259080"/>
    <xdr:sp macro="" textlink="">
      <xdr:nvSpPr>
        <xdr:cNvPr id="121" name="物件費最小値テキスト"/>
        <xdr:cNvSpPr txBox="1"/>
      </xdr:nvSpPr>
      <xdr:spPr>
        <a:xfrm>
          <a:off x="16598900" y="374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5080</xdr:rowOff>
    </xdr:from>
    <xdr:to xmlns:xdr="http://schemas.openxmlformats.org/drawingml/2006/spreadsheetDrawing">
      <xdr:col>82</xdr:col>
      <xdr:colOff>196850</xdr:colOff>
      <xdr:row>22</xdr:row>
      <xdr:rowOff>5080</xdr:rowOff>
    </xdr:to>
    <xdr:cxnSp macro="">
      <xdr:nvCxnSpPr>
        <xdr:cNvPr id="122" name="直線コネクタ 121"/>
        <xdr:cNvCxnSpPr/>
      </xdr:nvCxnSpPr>
      <xdr:spPr>
        <a:xfrm>
          <a:off x="16421100" y="377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30480</xdr:rowOff>
    </xdr:from>
    <xdr:ext cx="762000" cy="258445"/>
    <xdr:sp macro="" textlink="">
      <xdr:nvSpPr>
        <xdr:cNvPr id="123" name="物件費最大値テキスト"/>
        <xdr:cNvSpPr txBox="1"/>
      </xdr:nvSpPr>
      <xdr:spPr>
        <a:xfrm>
          <a:off x="16598900" y="2087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115570</xdr:rowOff>
    </xdr:from>
    <xdr:to xmlns:xdr="http://schemas.openxmlformats.org/drawingml/2006/spreadsheetDrawing">
      <xdr:col>82</xdr:col>
      <xdr:colOff>196850</xdr:colOff>
      <xdr:row>13</xdr:row>
      <xdr:rowOff>115570</xdr:rowOff>
    </xdr:to>
    <xdr:cxnSp macro="">
      <xdr:nvCxnSpPr>
        <xdr:cNvPr id="124" name="直線コネクタ 123"/>
        <xdr:cNvCxnSpPr/>
      </xdr:nvCxnSpPr>
      <xdr:spPr>
        <a:xfrm>
          <a:off x="16421100" y="234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12700</xdr:rowOff>
    </xdr:from>
    <xdr:to xmlns:xdr="http://schemas.openxmlformats.org/drawingml/2006/spreadsheetDrawing">
      <xdr:col>82</xdr:col>
      <xdr:colOff>107950</xdr:colOff>
      <xdr:row>17</xdr:row>
      <xdr:rowOff>62230</xdr:rowOff>
    </xdr:to>
    <xdr:cxnSp macro="">
      <xdr:nvCxnSpPr>
        <xdr:cNvPr id="125" name="直線コネクタ 124"/>
        <xdr:cNvCxnSpPr/>
      </xdr:nvCxnSpPr>
      <xdr:spPr>
        <a:xfrm>
          <a:off x="15671800" y="275590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107950</xdr:rowOff>
    </xdr:from>
    <xdr:ext cx="762000" cy="259080"/>
    <xdr:sp macro="" textlink="">
      <xdr:nvSpPr>
        <xdr:cNvPr id="126" name="物件費平均値テキスト"/>
        <xdr:cNvSpPr txBox="1"/>
      </xdr:nvSpPr>
      <xdr:spPr>
        <a:xfrm>
          <a:off x="16598900" y="2679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91440</xdr:rowOff>
    </xdr:from>
    <xdr:to xmlns:xdr="http://schemas.openxmlformats.org/drawingml/2006/spreadsheetDrawing">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xdr:rowOff>
    </xdr:from>
    <xdr:to xmlns:xdr="http://schemas.openxmlformats.org/drawingml/2006/spreadsheetDrawing">
      <xdr:col>78</xdr:col>
      <xdr:colOff>69850</xdr:colOff>
      <xdr:row>16</xdr:row>
      <xdr:rowOff>149860</xdr:rowOff>
    </xdr:to>
    <xdr:cxnSp macro="">
      <xdr:nvCxnSpPr>
        <xdr:cNvPr id="128" name="直線コネクタ 127"/>
        <xdr:cNvCxnSpPr/>
      </xdr:nvCxnSpPr>
      <xdr:spPr>
        <a:xfrm flipV="1">
          <a:off x="14782800" y="27559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22860</xdr:rowOff>
    </xdr:from>
    <xdr:to xmlns:xdr="http://schemas.openxmlformats.org/drawingml/2006/spreadsheetDrawing">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109220</xdr:rowOff>
    </xdr:from>
    <xdr:ext cx="736600" cy="258445"/>
    <xdr:sp macro="" textlink="">
      <xdr:nvSpPr>
        <xdr:cNvPr id="130" name="テキスト ボックス 129"/>
        <xdr:cNvSpPr txBox="1"/>
      </xdr:nvSpPr>
      <xdr:spPr>
        <a:xfrm>
          <a:off x="15290800" y="2852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88900</xdr:rowOff>
    </xdr:from>
    <xdr:to xmlns:xdr="http://schemas.openxmlformats.org/drawingml/2006/spreadsheetDrawing">
      <xdr:col>73</xdr:col>
      <xdr:colOff>180975</xdr:colOff>
      <xdr:row>16</xdr:row>
      <xdr:rowOff>149860</xdr:rowOff>
    </xdr:to>
    <xdr:cxnSp macro="">
      <xdr:nvCxnSpPr>
        <xdr:cNvPr id="131" name="直線コネクタ 130"/>
        <xdr:cNvCxnSpPr/>
      </xdr:nvCxnSpPr>
      <xdr:spPr>
        <a:xfrm>
          <a:off x="13893800" y="28321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45720</xdr:rowOff>
    </xdr:from>
    <xdr:to xmlns:xdr="http://schemas.openxmlformats.org/drawingml/2006/spreadsheetDrawing">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157480</xdr:rowOff>
    </xdr:from>
    <xdr:ext cx="762000" cy="258445"/>
    <xdr:sp macro="" textlink="">
      <xdr:nvSpPr>
        <xdr:cNvPr id="133" name="テキスト ボックス 132"/>
        <xdr:cNvSpPr txBox="1"/>
      </xdr:nvSpPr>
      <xdr:spPr>
        <a:xfrm>
          <a:off x="14401800" y="255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66040</xdr:rowOff>
    </xdr:from>
    <xdr:to xmlns:xdr="http://schemas.openxmlformats.org/drawingml/2006/spreadsheetDrawing">
      <xdr:col>69</xdr:col>
      <xdr:colOff>92075</xdr:colOff>
      <xdr:row>16</xdr:row>
      <xdr:rowOff>88900</xdr:rowOff>
    </xdr:to>
    <xdr:cxnSp macro="">
      <xdr:nvCxnSpPr>
        <xdr:cNvPr id="134" name="直線コネクタ 133"/>
        <xdr:cNvCxnSpPr/>
      </xdr:nvCxnSpPr>
      <xdr:spPr>
        <a:xfrm>
          <a:off x="13004800" y="280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11430</xdr:rowOff>
    </xdr:from>
    <xdr:to xmlns:xdr="http://schemas.openxmlformats.org/drawingml/2006/spreadsheetDrawing">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97790</xdr:rowOff>
    </xdr:from>
    <xdr:ext cx="761365" cy="258445"/>
    <xdr:sp macro="" textlink="">
      <xdr:nvSpPr>
        <xdr:cNvPr id="136" name="テキスト ボックス 135"/>
        <xdr:cNvSpPr txBox="1"/>
      </xdr:nvSpPr>
      <xdr:spPr>
        <a:xfrm>
          <a:off x="13512800" y="3012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97790</xdr:rowOff>
    </xdr:from>
    <xdr:ext cx="762000" cy="258445"/>
    <xdr:sp macro="" textlink="">
      <xdr:nvSpPr>
        <xdr:cNvPr id="138" name="テキスト ボックス 137"/>
        <xdr:cNvSpPr txBox="1"/>
      </xdr:nvSpPr>
      <xdr:spPr>
        <a:xfrm>
          <a:off x="12623800" y="3012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11430</xdr:rowOff>
    </xdr:from>
    <xdr:to xmlns:xdr="http://schemas.openxmlformats.org/drawingml/2006/spreadsheetDrawing">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154940</xdr:rowOff>
    </xdr:from>
    <xdr:ext cx="762000" cy="258445"/>
    <xdr:sp macro="" textlink="">
      <xdr:nvSpPr>
        <xdr:cNvPr id="145" name="物件費該当値テキスト"/>
        <xdr:cNvSpPr txBox="1"/>
      </xdr:nvSpPr>
      <xdr:spPr>
        <a:xfrm>
          <a:off x="16598900" y="2898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73660</xdr:rowOff>
    </xdr:from>
    <xdr:ext cx="736600" cy="259080"/>
    <xdr:sp macro="" textlink="">
      <xdr:nvSpPr>
        <xdr:cNvPr id="147" name="テキスト ボックス 146"/>
        <xdr:cNvSpPr txBox="1"/>
      </xdr:nvSpPr>
      <xdr:spPr>
        <a:xfrm>
          <a:off x="15290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99060</xdr:rowOff>
    </xdr:from>
    <xdr:to xmlns:xdr="http://schemas.openxmlformats.org/drawingml/2006/spreadsheetDrawing">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13970</xdr:rowOff>
    </xdr:from>
    <xdr:ext cx="762000" cy="259080"/>
    <xdr:sp macro="" textlink="">
      <xdr:nvSpPr>
        <xdr:cNvPr id="149" name="テキスト ボックス 148"/>
        <xdr:cNvSpPr txBox="1"/>
      </xdr:nvSpPr>
      <xdr:spPr>
        <a:xfrm>
          <a:off x="1440180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38100</xdr:rowOff>
    </xdr:from>
    <xdr:to xmlns:xdr="http://schemas.openxmlformats.org/drawingml/2006/spreadsheetDrawing">
      <xdr:col>69</xdr:col>
      <xdr:colOff>142875</xdr:colOff>
      <xdr:row>16</xdr:row>
      <xdr:rowOff>139700</xdr:rowOff>
    </xdr:to>
    <xdr:sp macro="" textlink="">
      <xdr:nvSpPr>
        <xdr:cNvPr id="150" name="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149860</xdr:rowOff>
    </xdr:from>
    <xdr:ext cx="761365" cy="259080"/>
    <xdr:sp macro="" textlink="">
      <xdr:nvSpPr>
        <xdr:cNvPr id="151" name="テキスト ボックス 150"/>
        <xdr:cNvSpPr txBox="1"/>
      </xdr:nvSpPr>
      <xdr:spPr>
        <a:xfrm>
          <a:off x="13512800" y="2550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xdr:rowOff>
    </xdr:from>
    <xdr:to xmlns:xdr="http://schemas.openxmlformats.org/drawingml/2006/spreadsheetDrawing">
      <xdr:col>65</xdr:col>
      <xdr:colOff>53975</xdr:colOff>
      <xdr:row>16</xdr:row>
      <xdr:rowOff>116840</xdr:rowOff>
    </xdr:to>
    <xdr:sp macro="" textlink="">
      <xdr:nvSpPr>
        <xdr:cNvPr id="152" name="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127000</xdr:rowOff>
    </xdr:from>
    <xdr:ext cx="762000" cy="259080"/>
    <xdr:sp macro="" textlink="">
      <xdr:nvSpPr>
        <xdr:cNvPr id="153" name="テキスト ボックス 152"/>
        <xdr:cNvSpPr txBox="1"/>
      </xdr:nvSpPr>
      <xdr:spPr>
        <a:xfrm>
          <a:off x="126238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扶助費にかかる経常収支比率は前年度比</a:t>
          </a:r>
          <a:r>
            <a:rPr kumimoji="1" lang="en-US" altLang="ja-JP" sz="1300">
              <a:latin typeface="ＭＳ Ｐゴシック"/>
              <a:ea typeface="ＭＳ Ｐゴシック"/>
            </a:rPr>
            <a:t>2.1</a:t>
          </a:r>
          <a:r>
            <a:rPr kumimoji="1" lang="ja-JP" altLang="en-US" sz="1300">
              <a:latin typeface="ＭＳ Ｐゴシック"/>
              <a:ea typeface="ＭＳ Ｐゴシック"/>
            </a:rPr>
            <a:t>％減少し、類似団体平均値よりわずかに下回っている。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年度においては、保育所運営費委託料等の減により前年度比</a:t>
          </a:r>
          <a:r>
            <a:rPr kumimoji="1" lang="en-US" altLang="ja-JP" sz="1300">
              <a:latin typeface="ＭＳ Ｐゴシック"/>
              <a:ea typeface="ＭＳ Ｐゴシック"/>
            </a:rPr>
            <a:t>284</a:t>
          </a:r>
          <a:r>
            <a:rPr kumimoji="1" lang="ja-JP" altLang="en-US" sz="1300">
              <a:latin typeface="ＭＳ Ｐゴシック"/>
              <a:ea typeface="ＭＳ Ｐゴシック"/>
            </a:rPr>
            <a:t>百万円減少した。</a:t>
          </a:r>
        </a:p>
        <a:p>
          <a:r>
            <a:rPr kumimoji="1" lang="ja-JP" altLang="en-US" sz="1300">
              <a:latin typeface="ＭＳ Ｐゴシック"/>
              <a:ea typeface="ＭＳ Ｐゴシック"/>
            </a:rPr>
            <a:t>　なお、扶助費については障害福祉サービス費等が主要なものとなり、今後も早急な改善は見込めない。</a:t>
          </a:r>
        </a:p>
        <a:p>
          <a:r>
            <a:rPr kumimoji="1" lang="ja-JP" altLang="en-US" sz="1300">
              <a:latin typeface="ＭＳ Ｐゴシック"/>
              <a:ea typeface="ＭＳ Ｐゴシック"/>
            </a:rPr>
            <a:t>　そのため、今後も現在の推移を維持できるよう、他の経常経費との調整を図っていく。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61</xdr:row>
      <xdr:rowOff>146050</xdr:rowOff>
    </xdr:to>
    <xdr:cxnSp macro="">
      <xdr:nvCxnSpPr>
        <xdr:cNvPr id="180" name="直線コネクタ 179"/>
        <xdr:cNvCxnSpPr/>
      </xdr:nvCxnSpPr>
      <xdr:spPr>
        <a:xfrm flipV="1">
          <a:off x="4826000" y="93091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81"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82" name="直線コネクタ 181"/>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3"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4" name="直線コネクタ 183"/>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107950</xdr:rowOff>
    </xdr:from>
    <xdr:to xmlns:xdr="http://schemas.openxmlformats.org/drawingml/2006/spreadsheetDrawing">
      <xdr:col>24</xdr:col>
      <xdr:colOff>25400</xdr:colOff>
      <xdr:row>58</xdr:row>
      <xdr:rowOff>165100</xdr:rowOff>
    </xdr:to>
    <xdr:cxnSp macro="">
      <xdr:nvCxnSpPr>
        <xdr:cNvPr id="185" name="直線コネクタ 184"/>
        <xdr:cNvCxnSpPr/>
      </xdr:nvCxnSpPr>
      <xdr:spPr>
        <a:xfrm flipV="1">
          <a:off x="3987800" y="970915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124460</xdr:rowOff>
    </xdr:from>
    <xdr:ext cx="762000" cy="259080"/>
    <xdr:sp macro="" textlink="">
      <xdr:nvSpPr>
        <xdr:cNvPr id="186" name="扶助費平均値テキスト"/>
        <xdr:cNvSpPr txBox="1"/>
      </xdr:nvSpPr>
      <xdr:spPr>
        <a:xfrm>
          <a:off x="4914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152400</xdr:rowOff>
    </xdr:from>
    <xdr:to xmlns:xdr="http://schemas.openxmlformats.org/drawingml/2006/spreadsheetDrawing">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69850</xdr:rowOff>
    </xdr:from>
    <xdr:to xmlns:xdr="http://schemas.openxmlformats.org/drawingml/2006/spreadsheetDrawing">
      <xdr:col>19</xdr:col>
      <xdr:colOff>187325</xdr:colOff>
      <xdr:row>58</xdr:row>
      <xdr:rowOff>165100</xdr:rowOff>
    </xdr:to>
    <xdr:cxnSp macro="">
      <xdr:nvCxnSpPr>
        <xdr:cNvPr id="188" name="直線コネクタ 187"/>
        <xdr:cNvCxnSpPr/>
      </xdr:nvCxnSpPr>
      <xdr:spPr>
        <a:xfrm>
          <a:off x="3098800" y="100139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152400</xdr:rowOff>
    </xdr:from>
    <xdr:to xmlns:xdr="http://schemas.openxmlformats.org/drawingml/2006/spreadsheetDrawing">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92710</xdr:rowOff>
    </xdr:from>
    <xdr:ext cx="735965" cy="259080"/>
    <xdr:sp macro="" textlink="">
      <xdr:nvSpPr>
        <xdr:cNvPr id="190" name="テキスト ボックス 189"/>
        <xdr:cNvSpPr txBox="1"/>
      </xdr:nvSpPr>
      <xdr:spPr>
        <a:xfrm>
          <a:off x="3606800" y="9522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69850</xdr:rowOff>
    </xdr:from>
    <xdr:to xmlns:xdr="http://schemas.openxmlformats.org/drawingml/2006/spreadsheetDrawing">
      <xdr:col>15</xdr:col>
      <xdr:colOff>98425</xdr:colOff>
      <xdr:row>59</xdr:row>
      <xdr:rowOff>165100</xdr:rowOff>
    </xdr:to>
    <xdr:cxnSp macro="">
      <xdr:nvCxnSpPr>
        <xdr:cNvPr id="191" name="直線コネクタ 190"/>
        <xdr:cNvCxnSpPr/>
      </xdr:nvCxnSpPr>
      <xdr:spPr>
        <a:xfrm flipV="1">
          <a:off x="2209800" y="1001395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2000" cy="259080"/>
    <xdr:sp macro="" textlink="">
      <xdr:nvSpPr>
        <xdr:cNvPr id="193" name="テキスト ボックス 192"/>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165100</xdr:rowOff>
    </xdr:from>
    <xdr:to xmlns:xdr="http://schemas.openxmlformats.org/drawingml/2006/spreadsheetDrawing">
      <xdr:col>11</xdr:col>
      <xdr:colOff>9525</xdr:colOff>
      <xdr:row>60</xdr:row>
      <xdr:rowOff>50800</xdr:rowOff>
    </xdr:to>
    <xdr:cxnSp macro="">
      <xdr:nvCxnSpPr>
        <xdr:cNvPr id="194" name="直線コネクタ 193"/>
        <xdr:cNvCxnSpPr/>
      </xdr:nvCxnSpPr>
      <xdr:spPr>
        <a:xfrm flipV="1">
          <a:off x="1320800" y="102806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73660</xdr:rowOff>
    </xdr:from>
    <xdr:ext cx="761365" cy="259080"/>
    <xdr:sp macro="" textlink="">
      <xdr:nvSpPr>
        <xdr:cNvPr id="196" name="テキスト ボックス 195"/>
        <xdr:cNvSpPr txBox="1"/>
      </xdr:nvSpPr>
      <xdr:spPr>
        <a:xfrm>
          <a:off x="1828800" y="967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133350</xdr:rowOff>
    </xdr:from>
    <xdr:to xmlns:xdr="http://schemas.openxmlformats.org/drawingml/2006/spreadsheetDrawing">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73660</xdr:rowOff>
    </xdr:from>
    <xdr:ext cx="761365" cy="259080"/>
    <xdr:sp macro="" textlink="">
      <xdr:nvSpPr>
        <xdr:cNvPr id="198" name="テキスト ボックス 197"/>
        <xdr:cNvSpPr txBox="1"/>
      </xdr:nvSpPr>
      <xdr:spPr>
        <a:xfrm>
          <a:off x="939800" y="967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57150</xdr:rowOff>
    </xdr:from>
    <xdr:to xmlns:xdr="http://schemas.openxmlformats.org/drawingml/2006/spreadsheetDrawing">
      <xdr:col>24</xdr:col>
      <xdr:colOff>76200</xdr:colOff>
      <xdr:row>56</xdr:row>
      <xdr:rowOff>158750</xdr:rowOff>
    </xdr:to>
    <xdr:sp macro="" textlink="">
      <xdr:nvSpPr>
        <xdr:cNvPr id="204" name="楕円 203"/>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73660</xdr:rowOff>
    </xdr:from>
    <xdr:ext cx="762000" cy="259080"/>
    <xdr:sp macro="" textlink="">
      <xdr:nvSpPr>
        <xdr:cNvPr id="205" name="扶助費該当値テキスト"/>
        <xdr:cNvSpPr txBox="1"/>
      </xdr:nvSpPr>
      <xdr:spPr>
        <a:xfrm>
          <a:off x="49149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114300</xdr:rowOff>
    </xdr:from>
    <xdr:to xmlns:xdr="http://schemas.openxmlformats.org/drawingml/2006/spreadsheetDrawing">
      <xdr:col>20</xdr:col>
      <xdr:colOff>38100</xdr:colOff>
      <xdr:row>59</xdr:row>
      <xdr:rowOff>44450</xdr:rowOff>
    </xdr:to>
    <xdr:sp macro="" textlink="">
      <xdr:nvSpPr>
        <xdr:cNvPr id="206" name="楕円 205"/>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29210</xdr:rowOff>
    </xdr:from>
    <xdr:ext cx="735965" cy="258445"/>
    <xdr:sp macro="" textlink="">
      <xdr:nvSpPr>
        <xdr:cNvPr id="207" name="テキスト ボックス 206"/>
        <xdr:cNvSpPr txBox="1"/>
      </xdr:nvSpPr>
      <xdr:spPr>
        <a:xfrm>
          <a:off x="3606800" y="10144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19050</xdr:rowOff>
    </xdr:from>
    <xdr:to xmlns:xdr="http://schemas.openxmlformats.org/drawingml/2006/spreadsheetDrawing">
      <xdr:col>15</xdr:col>
      <xdr:colOff>149225</xdr:colOff>
      <xdr:row>58</xdr:row>
      <xdr:rowOff>120650</xdr:rowOff>
    </xdr:to>
    <xdr:sp macro="" textlink="">
      <xdr:nvSpPr>
        <xdr:cNvPr id="208" name="楕円 207"/>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105410</xdr:rowOff>
    </xdr:from>
    <xdr:ext cx="762000" cy="259080"/>
    <xdr:sp macro="" textlink="">
      <xdr:nvSpPr>
        <xdr:cNvPr id="209" name="テキスト ボックス 208"/>
        <xdr:cNvSpPr txBox="1"/>
      </xdr:nvSpPr>
      <xdr:spPr>
        <a:xfrm>
          <a:off x="2717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114300</xdr:rowOff>
    </xdr:from>
    <xdr:to xmlns:xdr="http://schemas.openxmlformats.org/drawingml/2006/spreadsheetDrawing">
      <xdr:col>11</xdr:col>
      <xdr:colOff>60325</xdr:colOff>
      <xdr:row>60</xdr:row>
      <xdr:rowOff>44450</xdr:rowOff>
    </xdr:to>
    <xdr:sp macro="" textlink="">
      <xdr:nvSpPr>
        <xdr:cNvPr id="210" name="楕円 209"/>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29210</xdr:rowOff>
    </xdr:from>
    <xdr:ext cx="761365" cy="258445"/>
    <xdr:sp macro="" textlink="">
      <xdr:nvSpPr>
        <xdr:cNvPr id="211" name="テキスト ボックス 210"/>
        <xdr:cNvSpPr txBox="1"/>
      </xdr:nvSpPr>
      <xdr:spPr>
        <a:xfrm>
          <a:off x="1828800" y="10316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0</xdr:rowOff>
    </xdr:from>
    <xdr:to xmlns:xdr="http://schemas.openxmlformats.org/drawingml/2006/spreadsheetDrawing">
      <xdr:col>6</xdr:col>
      <xdr:colOff>171450</xdr:colOff>
      <xdr:row>60</xdr:row>
      <xdr:rowOff>101600</xdr:rowOff>
    </xdr:to>
    <xdr:sp macro="" textlink="">
      <xdr:nvSpPr>
        <xdr:cNvPr id="212" name="楕円 211"/>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86360</xdr:rowOff>
    </xdr:from>
    <xdr:ext cx="761365" cy="258445"/>
    <xdr:sp macro="" textlink="">
      <xdr:nvSpPr>
        <xdr:cNvPr id="213" name="テキスト ボックス 212"/>
        <xdr:cNvSpPr txBox="1"/>
      </xdr:nvSpPr>
      <xdr:spPr>
        <a:xfrm>
          <a:off x="939800" y="1037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公営企業会計、特別会計への繰出金が大きなウエイトを占めていることが、類似団体平均値を大きく上回っている要因である。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公営企業会計、特別会計への繰出金の見直し等を行い、抑制を図る。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73660</xdr:rowOff>
    </xdr:from>
    <xdr:to xmlns:xdr="http://schemas.openxmlformats.org/drawingml/2006/spreadsheetDrawing">
      <xdr:col>82</xdr:col>
      <xdr:colOff>107950</xdr:colOff>
      <xdr:row>60</xdr:row>
      <xdr:rowOff>50800</xdr:rowOff>
    </xdr:to>
    <xdr:cxnSp macro="">
      <xdr:nvCxnSpPr>
        <xdr:cNvPr id="241" name="直線コネクタ 240"/>
        <xdr:cNvCxnSpPr/>
      </xdr:nvCxnSpPr>
      <xdr:spPr>
        <a:xfrm flipV="1">
          <a:off x="16510000" y="89890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22860</xdr:rowOff>
    </xdr:from>
    <xdr:ext cx="762000" cy="259080"/>
    <xdr:sp macro="" textlink="">
      <xdr:nvSpPr>
        <xdr:cNvPr id="242" name="その他最小値テキスト"/>
        <xdr:cNvSpPr txBox="1"/>
      </xdr:nvSpPr>
      <xdr:spPr>
        <a:xfrm>
          <a:off x="16598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50800</xdr:rowOff>
    </xdr:from>
    <xdr:to xmlns:xdr="http://schemas.openxmlformats.org/drawingml/2006/spreadsheetDrawing">
      <xdr:col>82</xdr:col>
      <xdr:colOff>196850</xdr:colOff>
      <xdr:row>60</xdr:row>
      <xdr:rowOff>50800</xdr:rowOff>
    </xdr:to>
    <xdr:cxnSp macro="">
      <xdr:nvCxnSpPr>
        <xdr:cNvPr id="243" name="直線コネクタ 242"/>
        <xdr:cNvCxnSpPr/>
      </xdr:nvCxnSpPr>
      <xdr:spPr>
        <a:xfrm>
          <a:off x="16421100" y="1033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160020</xdr:rowOff>
    </xdr:from>
    <xdr:ext cx="762000" cy="259080"/>
    <xdr:sp macro="" textlink="">
      <xdr:nvSpPr>
        <xdr:cNvPr id="244" name="その他最大値テキスト"/>
        <xdr:cNvSpPr txBox="1"/>
      </xdr:nvSpPr>
      <xdr:spPr>
        <a:xfrm>
          <a:off x="16598900" y="873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73660</xdr:rowOff>
    </xdr:from>
    <xdr:to xmlns:xdr="http://schemas.openxmlformats.org/drawingml/2006/spreadsheetDrawing">
      <xdr:col>82</xdr:col>
      <xdr:colOff>196850</xdr:colOff>
      <xdr:row>52</xdr:row>
      <xdr:rowOff>73660</xdr:rowOff>
    </xdr:to>
    <xdr:cxnSp macro="">
      <xdr:nvCxnSpPr>
        <xdr:cNvPr id="245" name="直線コネクタ 244"/>
        <xdr:cNvCxnSpPr/>
      </xdr:nvCxnSpPr>
      <xdr:spPr>
        <a:xfrm>
          <a:off x="16421100" y="898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85090</xdr:rowOff>
    </xdr:from>
    <xdr:to xmlns:xdr="http://schemas.openxmlformats.org/drawingml/2006/spreadsheetDrawing">
      <xdr:col>82</xdr:col>
      <xdr:colOff>107950</xdr:colOff>
      <xdr:row>59</xdr:row>
      <xdr:rowOff>107950</xdr:rowOff>
    </xdr:to>
    <xdr:cxnSp macro="">
      <xdr:nvCxnSpPr>
        <xdr:cNvPr id="246" name="直線コネクタ 245"/>
        <xdr:cNvCxnSpPr/>
      </xdr:nvCxnSpPr>
      <xdr:spPr>
        <a:xfrm flipV="1">
          <a:off x="15671800" y="10200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47"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46990</xdr:rowOff>
    </xdr:from>
    <xdr:to xmlns:xdr="http://schemas.openxmlformats.org/drawingml/2006/spreadsheetDrawing">
      <xdr:col>78</xdr:col>
      <xdr:colOff>69850</xdr:colOff>
      <xdr:row>59</xdr:row>
      <xdr:rowOff>107950</xdr:rowOff>
    </xdr:to>
    <xdr:cxnSp macro="">
      <xdr:nvCxnSpPr>
        <xdr:cNvPr id="249" name="直線コネクタ 248"/>
        <xdr:cNvCxnSpPr/>
      </xdr:nvCxnSpPr>
      <xdr:spPr>
        <a:xfrm>
          <a:off x="14782800" y="10162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51" name="テキスト ボックス 250"/>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46990</xdr:rowOff>
    </xdr:from>
    <xdr:to xmlns:xdr="http://schemas.openxmlformats.org/drawingml/2006/spreadsheetDrawing">
      <xdr:col>73</xdr:col>
      <xdr:colOff>180975</xdr:colOff>
      <xdr:row>60</xdr:row>
      <xdr:rowOff>20320</xdr:rowOff>
    </xdr:to>
    <xdr:cxnSp macro="">
      <xdr:nvCxnSpPr>
        <xdr:cNvPr id="252" name="直線コネクタ 251"/>
        <xdr:cNvCxnSpPr/>
      </xdr:nvCxnSpPr>
      <xdr:spPr>
        <a:xfrm flipV="1">
          <a:off x="13893800" y="1016254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46990</xdr:rowOff>
    </xdr:from>
    <xdr:ext cx="762000" cy="259080"/>
    <xdr:sp macro="" textlink="">
      <xdr:nvSpPr>
        <xdr:cNvPr id="254" name="テキスト ボックス 253"/>
        <xdr:cNvSpPr txBox="1"/>
      </xdr:nvSpPr>
      <xdr:spPr>
        <a:xfrm>
          <a:off x="14401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115570</xdr:rowOff>
    </xdr:from>
    <xdr:to xmlns:xdr="http://schemas.openxmlformats.org/drawingml/2006/spreadsheetDrawing">
      <xdr:col>69</xdr:col>
      <xdr:colOff>92075</xdr:colOff>
      <xdr:row>60</xdr:row>
      <xdr:rowOff>20320</xdr:rowOff>
    </xdr:to>
    <xdr:cxnSp macro="">
      <xdr:nvCxnSpPr>
        <xdr:cNvPr id="255" name="直線コネクタ 254"/>
        <xdr:cNvCxnSpPr/>
      </xdr:nvCxnSpPr>
      <xdr:spPr>
        <a:xfrm>
          <a:off x="13004800" y="102311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92710</xdr:rowOff>
    </xdr:from>
    <xdr:ext cx="761365" cy="259080"/>
    <xdr:sp macro="" textlink="">
      <xdr:nvSpPr>
        <xdr:cNvPr id="257" name="テキスト ボックス 256"/>
        <xdr:cNvSpPr txBox="1"/>
      </xdr:nvSpPr>
      <xdr:spPr>
        <a:xfrm>
          <a:off x="13512800" y="952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100330</xdr:rowOff>
    </xdr:from>
    <xdr:ext cx="762000" cy="258445"/>
    <xdr:sp macro="" textlink="">
      <xdr:nvSpPr>
        <xdr:cNvPr id="259" name="テキスト ボックス 258"/>
        <xdr:cNvSpPr txBox="1"/>
      </xdr:nvSpPr>
      <xdr:spPr>
        <a:xfrm>
          <a:off x="12623800" y="9530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34290</xdr:rowOff>
    </xdr:from>
    <xdr:to xmlns:xdr="http://schemas.openxmlformats.org/drawingml/2006/spreadsheetDrawing">
      <xdr:col>82</xdr:col>
      <xdr:colOff>158750</xdr:colOff>
      <xdr:row>59</xdr:row>
      <xdr:rowOff>135890</xdr:rowOff>
    </xdr:to>
    <xdr:sp macro="" textlink="">
      <xdr:nvSpPr>
        <xdr:cNvPr id="265" name="楕円 264"/>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6350</xdr:rowOff>
    </xdr:from>
    <xdr:ext cx="762000" cy="258445"/>
    <xdr:sp macro="" textlink="">
      <xdr:nvSpPr>
        <xdr:cNvPr id="266" name="その他該当値テキスト"/>
        <xdr:cNvSpPr txBox="1"/>
      </xdr:nvSpPr>
      <xdr:spPr>
        <a:xfrm>
          <a:off x="16598900" y="10121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57150</xdr:rowOff>
    </xdr:from>
    <xdr:to xmlns:xdr="http://schemas.openxmlformats.org/drawingml/2006/spreadsheetDrawing">
      <xdr:col>78</xdr:col>
      <xdr:colOff>120650</xdr:colOff>
      <xdr:row>59</xdr:row>
      <xdr:rowOff>158750</xdr:rowOff>
    </xdr:to>
    <xdr:sp macro="" textlink="">
      <xdr:nvSpPr>
        <xdr:cNvPr id="267" name="楕円 266"/>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143510</xdr:rowOff>
    </xdr:from>
    <xdr:ext cx="736600" cy="258445"/>
    <xdr:sp macro="" textlink="">
      <xdr:nvSpPr>
        <xdr:cNvPr id="268" name="テキスト ボックス 267"/>
        <xdr:cNvSpPr txBox="1"/>
      </xdr:nvSpPr>
      <xdr:spPr>
        <a:xfrm>
          <a:off x="15290800" y="10259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167640</xdr:rowOff>
    </xdr:from>
    <xdr:to xmlns:xdr="http://schemas.openxmlformats.org/drawingml/2006/spreadsheetDrawing">
      <xdr:col>74</xdr:col>
      <xdr:colOff>31750</xdr:colOff>
      <xdr:row>59</xdr:row>
      <xdr:rowOff>97790</xdr:rowOff>
    </xdr:to>
    <xdr:sp macro="" textlink="">
      <xdr:nvSpPr>
        <xdr:cNvPr id="269" name="楕円 268"/>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82550</xdr:rowOff>
    </xdr:from>
    <xdr:ext cx="762000" cy="259080"/>
    <xdr:sp macro="" textlink="">
      <xdr:nvSpPr>
        <xdr:cNvPr id="270" name="テキスト ボックス 269"/>
        <xdr:cNvSpPr txBox="1"/>
      </xdr:nvSpPr>
      <xdr:spPr>
        <a:xfrm>
          <a:off x="14401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140970</xdr:rowOff>
    </xdr:from>
    <xdr:to xmlns:xdr="http://schemas.openxmlformats.org/drawingml/2006/spreadsheetDrawing">
      <xdr:col>69</xdr:col>
      <xdr:colOff>142875</xdr:colOff>
      <xdr:row>60</xdr:row>
      <xdr:rowOff>71120</xdr:rowOff>
    </xdr:to>
    <xdr:sp macro="" textlink="">
      <xdr:nvSpPr>
        <xdr:cNvPr id="271" name="楕円 270"/>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55880</xdr:rowOff>
    </xdr:from>
    <xdr:ext cx="761365" cy="259080"/>
    <xdr:sp macro="" textlink="">
      <xdr:nvSpPr>
        <xdr:cNvPr id="272" name="テキスト ボックス 271"/>
        <xdr:cNvSpPr txBox="1"/>
      </xdr:nvSpPr>
      <xdr:spPr>
        <a:xfrm>
          <a:off x="13512800" y="10342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64770</xdr:rowOff>
    </xdr:from>
    <xdr:to xmlns:xdr="http://schemas.openxmlformats.org/drawingml/2006/spreadsheetDrawing">
      <xdr:col>65</xdr:col>
      <xdr:colOff>53975</xdr:colOff>
      <xdr:row>59</xdr:row>
      <xdr:rowOff>166370</xdr:rowOff>
    </xdr:to>
    <xdr:sp macro="" textlink="">
      <xdr:nvSpPr>
        <xdr:cNvPr id="273" name="楕円 272"/>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151130</xdr:rowOff>
    </xdr:from>
    <xdr:ext cx="762000" cy="259080"/>
    <xdr:sp macro="" textlink="">
      <xdr:nvSpPr>
        <xdr:cNvPr id="274" name="テキスト ボックス 273"/>
        <xdr:cNvSpPr txBox="1"/>
      </xdr:nvSpPr>
      <xdr:spPr>
        <a:xfrm>
          <a:off x="12623800" y="1026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私立認定こども園整備事業補助金の皆減等により、補助費等総額はわずかに減少したが、補助費等の割合は</a:t>
          </a:r>
          <a:r>
            <a:rPr kumimoji="1" lang="en-US" altLang="ja-JP" sz="1300">
              <a:latin typeface="ＭＳ Ｐゴシック"/>
              <a:ea typeface="ＭＳ Ｐゴシック"/>
            </a:rPr>
            <a:t>0.3</a:t>
          </a:r>
          <a:r>
            <a:rPr kumimoji="1" lang="ja-JP" altLang="en-US" sz="1300">
              <a:latin typeface="ＭＳ Ｐゴシック"/>
              <a:ea typeface="ＭＳ Ｐゴシック"/>
            </a:rPr>
            <a:t>％増加した。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上記補助金については、令和</a:t>
          </a:r>
          <a:r>
            <a:rPr kumimoji="1" lang="en-US" altLang="ja-JP" sz="1300">
              <a:latin typeface="ＭＳ Ｐゴシック"/>
              <a:ea typeface="ＭＳ Ｐゴシック"/>
            </a:rPr>
            <a:t>4</a:t>
          </a:r>
          <a:r>
            <a:rPr kumimoji="1" lang="ja-JP" altLang="en-US" sz="1300">
              <a:latin typeface="ＭＳ Ｐゴシック"/>
              <a:ea typeface="ＭＳ Ｐゴシック"/>
            </a:rPr>
            <a:t>年度のみの補助金となるが、各種団体への補助金が多額となっていることから、今後、各種補助金のさらなる精査を行い、適正な補助金等の歳出となるよう見直しを行う。</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40</xdr:row>
      <xdr:rowOff>17780</xdr:rowOff>
    </xdr:to>
    <xdr:cxnSp macro="">
      <xdr:nvCxnSpPr>
        <xdr:cNvPr id="299" name="直線コネクタ 298"/>
        <xdr:cNvCxnSpPr/>
      </xdr:nvCxnSpPr>
      <xdr:spPr>
        <a:xfrm flipV="1">
          <a:off x="16510000" y="585597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160655</xdr:rowOff>
    </xdr:from>
    <xdr:ext cx="762000" cy="259080"/>
    <xdr:sp macro="" textlink="">
      <xdr:nvSpPr>
        <xdr:cNvPr id="300"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196850</xdr:colOff>
      <xdr:row>40</xdr:row>
      <xdr:rowOff>17780</xdr:rowOff>
    </xdr:to>
    <xdr:cxnSp macro="">
      <xdr:nvCxnSpPr>
        <xdr:cNvPr id="301" name="直線コネクタ 300"/>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2000" cy="259080"/>
    <xdr:sp macro="" textlink="">
      <xdr:nvSpPr>
        <xdr:cNvPr id="302"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03" name="直線コネクタ 302"/>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72390</xdr:rowOff>
    </xdr:from>
    <xdr:to xmlns:xdr="http://schemas.openxmlformats.org/drawingml/2006/spreadsheetDrawing">
      <xdr:col>82</xdr:col>
      <xdr:colOff>107950</xdr:colOff>
      <xdr:row>38</xdr:row>
      <xdr:rowOff>86360</xdr:rowOff>
    </xdr:to>
    <xdr:cxnSp macro="">
      <xdr:nvCxnSpPr>
        <xdr:cNvPr id="304" name="直線コネクタ 303"/>
        <xdr:cNvCxnSpPr/>
      </xdr:nvCxnSpPr>
      <xdr:spPr>
        <a:xfrm>
          <a:off x="15671800" y="65874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35560</xdr:rowOff>
    </xdr:from>
    <xdr:ext cx="762000" cy="259080"/>
    <xdr:sp macro="" textlink="">
      <xdr:nvSpPr>
        <xdr:cNvPr id="305" name="補助費等平均値テキスト"/>
        <xdr:cNvSpPr txBox="1"/>
      </xdr:nvSpPr>
      <xdr:spPr>
        <a:xfrm>
          <a:off x="16598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19050</xdr:rowOff>
    </xdr:from>
    <xdr:to xmlns:xdr="http://schemas.openxmlformats.org/drawingml/2006/spreadsheetDrawing">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170180</xdr:rowOff>
    </xdr:from>
    <xdr:to xmlns:xdr="http://schemas.openxmlformats.org/drawingml/2006/spreadsheetDrawing">
      <xdr:col>78</xdr:col>
      <xdr:colOff>69850</xdr:colOff>
      <xdr:row>38</xdr:row>
      <xdr:rowOff>72390</xdr:rowOff>
    </xdr:to>
    <xdr:cxnSp macro="">
      <xdr:nvCxnSpPr>
        <xdr:cNvPr id="307" name="直線コネクタ 306"/>
        <xdr:cNvCxnSpPr/>
      </xdr:nvCxnSpPr>
      <xdr:spPr>
        <a:xfrm>
          <a:off x="14782800" y="65138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149225</xdr:rowOff>
    </xdr:from>
    <xdr:to xmlns:xdr="http://schemas.openxmlformats.org/drawingml/2006/spreadsheetDrawing">
      <xdr:col>78</xdr:col>
      <xdr:colOff>120650</xdr:colOff>
      <xdr:row>37</xdr:row>
      <xdr:rowOff>79375</xdr:rowOff>
    </xdr:to>
    <xdr:sp macro="" textlink="">
      <xdr:nvSpPr>
        <xdr:cNvPr id="308" name="フローチャート: 判断 307"/>
        <xdr:cNvSpPr/>
      </xdr:nvSpPr>
      <xdr:spPr>
        <a:xfrm>
          <a:off x="15621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89535</xdr:rowOff>
    </xdr:from>
    <xdr:ext cx="736600" cy="258445"/>
    <xdr:sp macro="" textlink="">
      <xdr:nvSpPr>
        <xdr:cNvPr id="309" name="テキスト ボックス 308"/>
        <xdr:cNvSpPr txBox="1"/>
      </xdr:nvSpPr>
      <xdr:spPr>
        <a:xfrm>
          <a:off x="15290800" y="6090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120650</xdr:rowOff>
    </xdr:from>
    <xdr:to xmlns:xdr="http://schemas.openxmlformats.org/drawingml/2006/spreadsheetDrawing">
      <xdr:col>73</xdr:col>
      <xdr:colOff>180975</xdr:colOff>
      <xdr:row>37</xdr:row>
      <xdr:rowOff>170180</xdr:rowOff>
    </xdr:to>
    <xdr:cxnSp macro="">
      <xdr:nvCxnSpPr>
        <xdr:cNvPr id="310" name="直線コネクタ 309"/>
        <xdr:cNvCxnSpPr/>
      </xdr:nvCxnSpPr>
      <xdr:spPr>
        <a:xfrm>
          <a:off x="13893800" y="64643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158750</xdr:rowOff>
    </xdr:from>
    <xdr:to xmlns:xdr="http://schemas.openxmlformats.org/drawingml/2006/spreadsheetDrawing">
      <xdr:col>74</xdr:col>
      <xdr:colOff>31750</xdr:colOff>
      <xdr:row>37</xdr:row>
      <xdr:rowOff>88900</xdr:rowOff>
    </xdr:to>
    <xdr:sp macro="" textlink="">
      <xdr:nvSpPr>
        <xdr:cNvPr id="311" name="フローチャート: 判断 310"/>
        <xdr:cNvSpPr/>
      </xdr:nvSpPr>
      <xdr:spPr>
        <a:xfrm>
          <a:off x="1473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99060</xdr:rowOff>
    </xdr:from>
    <xdr:ext cx="762000" cy="258445"/>
    <xdr:sp macro="" textlink="">
      <xdr:nvSpPr>
        <xdr:cNvPr id="312" name="テキスト ボックス 311"/>
        <xdr:cNvSpPr txBox="1"/>
      </xdr:nvSpPr>
      <xdr:spPr>
        <a:xfrm>
          <a:off x="1440180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120650</xdr:rowOff>
    </xdr:from>
    <xdr:to xmlns:xdr="http://schemas.openxmlformats.org/drawingml/2006/spreadsheetDrawing">
      <xdr:col>69</xdr:col>
      <xdr:colOff>92075</xdr:colOff>
      <xdr:row>38</xdr:row>
      <xdr:rowOff>12700</xdr:rowOff>
    </xdr:to>
    <xdr:cxnSp macro="">
      <xdr:nvCxnSpPr>
        <xdr:cNvPr id="313" name="直線コネクタ 312"/>
        <xdr:cNvCxnSpPr/>
      </xdr:nvCxnSpPr>
      <xdr:spPr>
        <a:xfrm flipV="1">
          <a:off x="13004800" y="64643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14" name="フローチャート: 判断 313"/>
        <xdr:cNvSpPr/>
      </xdr:nvSpPr>
      <xdr:spPr>
        <a:xfrm>
          <a:off x="13843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80645</xdr:rowOff>
    </xdr:from>
    <xdr:ext cx="761365" cy="259080"/>
    <xdr:sp macro="" textlink="">
      <xdr:nvSpPr>
        <xdr:cNvPr id="315" name="テキスト ボックス 314"/>
        <xdr:cNvSpPr txBox="1"/>
      </xdr:nvSpPr>
      <xdr:spPr>
        <a:xfrm>
          <a:off x="13512800" y="6081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85090</xdr:rowOff>
    </xdr:from>
    <xdr:ext cx="762000" cy="259080"/>
    <xdr:sp macro="" textlink="">
      <xdr:nvSpPr>
        <xdr:cNvPr id="317" name="テキスト ボックス 316"/>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34925</xdr:rowOff>
    </xdr:from>
    <xdr:to xmlns:xdr="http://schemas.openxmlformats.org/drawingml/2006/spreadsheetDrawing">
      <xdr:col>82</xdr:col>
      <xdr:colOff>158750</xdr:colOff>
      <xdr:row>38</xdr:row>
      <xdr:rowOff>136525</xdr:rowOff>
    </xdr:to>
    <xdr:sp macro="" textlink="">
      <xdr:nvSpPr>
        <xdr:cNvPr id="323" name="楕円 322"/>
        <xdr:cNvSpPr/>
      </xdr:nvSpPr>
      <xdr:spPr>
        <a:xfrm>
          <a:off x="164592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6985</xdr:rowOff>
    </xdr:from>
    <xdr:ext cx="762000" cy="258445"/>
    <xdr:sp macro="" textlink="">
      <xdr:nvSpPr>
        <xdr:cNvPr id="324" name="補助費等該当値テキスト"/>
        <xdr:cNvSpPr txBox="1"/>
      </xdr:nvSpPr>
      <xdr:spPr>
        <a:xfrm>
          <a:off x="16598900" y="652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21590</xdr:rowOff>
    </xdr:from>
    <xdr:to xmlns:xdr="http://schemas.openxmlformats.org/drawingml/2006/spreadsheetDrawing">
      <xdr:col>78</xdr:col>
      <xdr:colOff>120650</xdr:colOff>
      <xdr:row>38</xdr:row>
      <xdr:rowOff>123190</xdr:rowOff>
    </xdr:to>
    <xdr:sp macro="" textlink="">
      <xdr:nvSpPr>
        <xdr:cNvPr id="325" name="楕円 324"/>
        <xdr:cNvSpPr/>
      </xdr:nvSpPr>
      <xdr:spPr>
        <a:xfrm>
          <a:off x="15621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107950</xdr:rowOff>
    </xdr:from>
    <xdr:ext cx="736600" cy="259080"/>
    <xdr:sp macro="" textlink="">
      <xdr:nvSpPr>
        <xdr:cNvPr id="326" name="テキスト ボックス 325"/>
        <xdr:cNvSpPr txBox="1"/>
      </xdr:nvSpPr>
      <xdr:spPr>
        <a:xfrm>
          <a:off x="15290800" y="6623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119380</xdr:rowOff>
    </xdr:from>
    <xdr:to xmlns:xdr="http://schemas.openxmlformats.org/drawingml/2006/spreadsheetDrawing">
      <xdr:col>74</xdr:col>
      <xdr:colOff>31750</xdr:colOff>
      <xdr:row>38</xdr:row>
      <xdr:rowOff>49530</xdr:rowOff>
    </xdr:to>
    <xdr:sp macro="" textlink="">
      <xdr:nvSpPr>
        <xdr:cNvPr id="327" name="楕円 326"/>
        <xdr:cNvSpPr/>
      </xdr:nvSpPr>
      <xdr:spPr>
        <a:xfrm>
          <a:off x="14732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34290</xdr:rowOff>
    </xdr:from>
    <xdr:ext cx="762000" cy="259080"/>
    <xdr:sp macro="" textlink="">
      <xdr:nvSpPr>
        <xdr:cNvPr id="328" name="テキスト ボックス 327"/>
        <xdr:cNvSpPr txBox="1"/>
      </xdr:nvSpPr>
      <xdr:spPr>
        <a:xfrm>
          <a:off x="144018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69215</xdr:rowOff>
    </xdr:from>
    <xdr:to xmlns:xdr="http://schemas.openxmlformats.org/drawingml/2006/spreadsheetDrawing">
      <xdr:col>69</xdr:col>
      <xdr:colOff>142875</xdr:colOff>
      <xdr:row>37</xdr:row>
      <xdr:rowOff>170815</xdr:rowOff>
    </xdr:to>
    <xdr:sp macro="" textlink="">
      <xdr:nvSpPr>
        <xdr:cNvPr id="329" name="楕円 328"/>
        <xdr:cNvSpPr/>
      </xdr:nvSpPr>
      <xdr:spPr>
        <a:xfrm>
          <a:off x="13843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155575</xdr:rowOff>
    </xdr:from>
    <xdr:ext cx="761365" cy="258445"/>
    <xdr:sp macro="" textlink="">
      <xdr:nvSpPr>
        <xdr:cNvPr id="330" name="テキスト ボックス 329"/>
        <xdr:cNvSpPr txBox="1"/>
      </xdr:nvSpPr>
      <xdr:spPr>
        <a:xfrm>
          <a:off x="13512800" y="6499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133350</xdr:rowOff>
    </xdr:from>
    <xdr:to xmlns:xdr="http://schemas.openxmlformats.org/drawingml/2006/spreadsheetDrawing">
      <xdr:col>65</xdr:col>
      <xdr:colOff>53975</xdr:colOff>
      <xdr:row>38</xdr:row>
      <xdr:rowOff>63500</xdr:rowOff>
    </xdr:to>
    <xdr:sp macro="" textlink="">
      <xdr:nvSpPr>
        <xdr:cNvPr id="331" name="楕円 330"/>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48260</xdr:rowOff>
    </xdr:from>
    <xdr:ext cx="762000" cy="259080"/>
    <xdr:sp macro="" textlink="">
      <xdr:nvSpPr>
        <xdr:cNvPr id="332" name="テキスト ボックス 331"/>
        <xdr:cNvSpPr txBox="1"/>
      </xdr:nvSpPr>
      <xdr:spPr>
        <a:xfrm>
          <a:off x="12623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令和</a:t>
          </a:r>
          <a:r>
            <a:rPr kumimoji="1" lang="en-US" altLang="ja-JP" sz="1300" baseline="0">
              <a:latin typeface="ＭＳ Ｐゴシック"/>
              <a:ea typeface="ＭＳ Ｐゴシック"/>
            </a:rPr>
            <a:t>4</a:t>
          </a:r>
          <a:r>
            <a:rPr kumimoji="1" lang="ja-JP" altLang="en-US" sz="1300" baseline="0">
              <a:latin typeface="ＭＳ Ｐゴシック"/>
              <a:ea typeface="ＭＳ Ｐゴシック"/>
            </a:rPr>
            <a:t>年度より公共事業等債、公共施設等適正管理事業債、補正予算債、減収補填債、緊急防災・減災事業債の元金償還開始となったことから、前年度比</a:t>
          </a:r>
          <a:r>
            <a:rPr kumimoji="1" lang="en-US" altLang="ja-JP" sz="1300" baseline="0">
              <a:latin typeface="ＭＳ Ｐゴシック"/>
              <a:ea typeface="ＭＳ Ｐゴシック"/>
            </a:rPr>
            <a:t>2.2</a:t>
          </a:r>
          <a:r>
            <a:rPr kumimoji="1" lang="ja-JP" altLang="en-US" sz="1300" baseline="0">
              <a:latin typeface="ＭＳ Ｐゴシック"/>
              <a:ea typeface="ＭＳ Ｐゴシック"/>
            </a:rPr>
            <a:t>％増加となった。令和</a:t>
          </a:r>
          <a:r>
            <a:rPr kumimoji="1" lang="en-US" altLang="ja-JP" sz="1300" baseline="0">
              <a:latin typeface="ＭＳ Ｐゴシック"/>
              <a:ea typeface="ＭＳ Ｐゴシック"/>
            </a:rPr>
            <a:t>6</a:t>
          </a:r>
          <a:r>
            <a:rPr kumimoji="1" lang="ja-JP" altLang="en-US" sz="1300" baseline="0">
              <a:latin typeface="ＭＳ Ｐゴシック"/>
              <a:ea typeface="ＭＳ Ｐゴシック"/>
            </a:rPr>
            <a:t>年度以降は公債費の割合が減少する見込みである。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今後、庁舎整備事業等の大きな事業が控えていることから、計画的な起債の借入と新規発行の抑制を図る。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8" name="テキスト ボックス 34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0" name="テキスト ボックス 34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2" name="テキスト ボックス 35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4" name="テキスト ボックス 35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6" name="テキスト ボックス 35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1270</xdr:rowOff>
    </xdr:from>
    <xdr:to xmlns:xdr="http://schemas.openxmlformats.org/drawingml/2006/spreadsheetDrawing">
      <xdr:col>24</xdr:col>
      <xdr:colOff>25400</xdr:colOff>
      <xdr:row>80</xdr:row>
      <xdr:rowOff>35560</xdr:rowOff>
    </xdr:to>
    <xdr:cxnSp macro="">
      <xdr:nvCxnSpPr>
        <xdr:cNvPr id="359" name="直線コネクタ 358"/>
        <xdr:cNvCxnSpPr/>
      </xdr:nvCxnSpPr>
      <xdr:spPr>
        <a:xfrm flipV="1">
          <a:off x="4826000" y="125171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xdr:rowOff>
    </xdr:from>
    <xdr:ext cx="762000" cy="258445"/>
    <xdr:sp macro="" textlink="">
      <xdr:nvSpPr>
        <xdr:cNvPr id="360" name="公債費最小値テキスト"/>
        <xdr:cNvSpPr txBox="1"/>
      </xdr:nvSpPr>
      <xdr:spPr>
        <a:xfrm>
          <a:off x="4914900" y="1372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35560</xdr:rowOff>
    </xdr:from>
    <xdr:to xmlns:xdr="http://schemas.openxmlformats.org/drawingml/2006/spreadsheetDrawing">
      <xdr:col>24</xdr:col>
      <xdr:colOff>114300</xdr:colOff>
      <xdr:row>80</xdr:row>
      <xdr:rowOff>35560</xdr:rowOff>
    </xdr:to>
    <xdr:cxnSp macro="">
      <xdr:nvCxnSpPr>
        <xdr:cNvPr id="361" name="直線コネクタ 360"/>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87630</xdr:rowOff>
    </xdr:from>
    <xdr:ext cx="762000" cy="258445"/>
    <xdr:sp macro="" textlink="">
      <xdr:nvSpPr>
        <xdr:cNvPr id="362" name="公債費最大値テキスト"/>
        <xdr:cNvSpPr txBox="1"/>
      </xdr:nvSpPr>
      <xdr:spPr>
        <a:xfrm>
          <a:off x="4914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1270</xdr:rowOff>
    </xdr:from>
    <xdr:to xmlns:xdr="http://schemas.openxmlformats.org/drawingml/2006/spreadsheetDrawing">
      <xdr:col>24</xdr:col>
      <xdr:colOff>114300</xdr:colOff>
      <xdr:row>73</xdr:row>
      <xdr:rowOff>1270</xdr:rowOff>
    </xdr:to>
    <xdr:cxnSp macro="">
      <xdr:nvCxnSpPr>
        <xdr:cNvPr id="363" name="直線コネクタ 362"/>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43180</xdr:rowOff>
    </xdr:from>
    <xdr:to xmlns:xdr="http://schemas.openxmlformats.org/drawingml/2006/spreadsheetDrawing">
      <xdr:col>24</xdr:col>
      <xdr:colOff>25400</xdr:colOff>
      <xdr:row>75</xdr:row>
      <xdr:rowOff>127000</xdr:rowOff>
    </xdr:to>
    <xdr:cxnSp macro="">
      <xdr:nvCxnSpPr>
        <xdr:cNvPr id="364" name="直線コネクタ 363"/>
        <xdr:cNvCxnSpPr/>
      </xdr:nvCxnSpPr>
      <xdr:spPr>
        <a:xfrm>
          <a:off x="3987800" y="1290193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13970</xdr:rowOff>
    </xdr:from>
    <xdr:ext cx="762000" cy="259080"/>
    <xdr:sp macro="" textlink="">
      <xdr:nvSpPr>
        <xdr:cNvPr id="365" name="公債費平均値テキスト"/>
        <xdr:cNvSpPr txBox="1"/>
      </xdr:nvSpPr>
      <xdr:spPr>
        <a:xfrm>
          <a:off x="4914900" y="1304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41910</xdr:rowOff>
    </xdr:from>
    <xdr:to xmlns:xdr="http://schemas.openxmlformats.org/drawingml/2006/spreadsheetDrawing">
      <xdr:col>24</xdr:col>
      <xdr:colOff>76200</xdr:colOff>
      <xdr:row>76</xdr:row>
      <xdr:rowOff>143510</xdr:rowOff>
    </xdr:to>
    <xdr:sp macro="" textlink="">
      <xdr:nvSpPr>
        <xdr:cNvPr id="366" name="フローチャート: 判断 365"/>
        <xdr:cNvSpPr/>
      </xdr:nvSpPr>
      <xdr:spPr>
        <a:xfrm>
          <a:off x="47752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43180</xdr:rowOff>
    </xdr:from>
    <xdr:to xmlns:xdr="http://schemas.openxmlformats.org/drawingml/2006/spreadsheetDrawing">
      <xdr:col>19</xdr:col>
      <xdr:colOff>187325</xdr:colOff>
      <xdr:row>75</xdr:row>
      <xdr:rowOff>81280</xdr:rowOff>
    </xdr:to>
    <xdr:cxnSp macro="">
      <xdr:nvCxnSpPr>
        <xdr:cNvPr id="367" name="直線コネクタ 366"/>
        <xdr:cNvCxnSpPr/>
      </xdr:nvCxnSpPr>
      <xdr:spPr>
        <a:xfrm flipV="1">
          <a:off x="3098800" y="129019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3810</xdr:rowOff>
    </xdr:from>
    <xdr:to xmlns:xdr="http://schemas.openxmlformats.org/drawingml/2006/spreadsheetDrawing">
      <xdr:col>20</xdr:col>
      <xdr:colOff>38100</xdr:colOff>
      <xdr:row>76</xdr:row>
      <xdr:rowOff>105410</xdr:rowOff>
    </xdr:to>
    <xdr:sp macro="" textlink="">
      <xdr:nvSpPr>
        <xdr:cNvPr id="368" name="フローチャート: 判断 367"/>
        <xdr:cNvSpPr/>
      </xdr:nvSpPr>
      <xdr:spPr>
        <a:xfrm>
          <a:off x="39370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90170</xdr:rowOff>
    </xdr:from>
    <xdr:ext cx="735965" cy="259080"/>
    <xdr:sp macro="" textlink="">
      <xdr:nvSpPr>
        <xdr:cNvPr id="369" name="テキスト ボックス 368"/>
        <xdr:cNvSpPr txBox="1"/>
      </xdr:nvSpPr>
      <xdr:spPr>
        <a:xfrm>
          <a:off x="3606800" y="131203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81280</xdr:rowOff>
    </xdr:from>
    <xdr:to xmlns:xdr="http://schemas.openxmlformats.org/drawingml/2006/spreadsheetDrawing">
      <xdr:col>15</xdr:col>
      <xdr:colOff>98425</xdr:colOff>
      <xdr:row>75</xdr:row>
      <xdr:rowOff>92710</xdr:rowOff>
    </xdr:to>
    <xdr:cxnSp macro="">
      <xdr:nvCxnSpPr>
        <xdr:cNvPr id="370" name="直線コネクタ 369"/>
        <xdr:cNvCxnSpPr/>
      </xdr:nvCxnSpPr>
      <xdr:spPr>
        <a:xfrm flipV="1">
          <a:off x="2209800" y="12940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41910</xdr:rowOff>
    </xdr:from>
    <xdr:to xmlns:xdr="http://schemas.openxmlformats.org/drawingml/2006/spreadsheetDrawing">
      <xdr:col>15</xdr:col>
      <xdr:colOff>149225</xdr:colOff>
      <xdr:row>76</xdr:row>
      <xdr:rowOff>143510</xdr:rowOff>
    </xdr:to>
    <xdr:sp macro="" textlink="">
      <xdr:nvSpPr>
        <xdr:cNvPr id="371" name="フローチャート: 判断 370"/>
        <xdr:cNvSpPr/>
      </xdr:nvSpPr>
      <xdr:spPr>
        <a:xfrm>
          <a:off x="3048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128270</xdr:rowOff>
    </xdr:from>
    <xdr:ext cx="762000" cy="259080"/>
    <xdr:sp macro="" textlink="">
      <xdr:nvSpPr>
        <xdr:cNvPr id="372" name="テキスト ボックス 371"/>
        <xdr:cNvSpPr txBox="1"/>
      </xdr:nvSpPr>
      <xdr:spPr>
        <a:xfrm>
          <a:off x="2717800" y="1315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73660</xdr:rowOff>
    </xdr:from>
    <xdr:to xmlns:xdr="http://schemas.openxmlformats.org/drawingml/2006/spreadsheetDrawing">
      <xdr:col>11</xdr:col>
      <xdr:colOff>9525</xdr:colOff>
      <xdr:row>75</xdr:row>
      <xdr:rowOff>92710</xdr:rowOff>
    </xdr:to>
    <xdr:cxnSp macro="">
      <xdr:nvCxnSpPr>
        <xdr:cNvPr id="373" name="直線コネクタ 372"/>
        <xdr:cNvCxnSpPr/>
      </xdr:nvCxnSpPr>
      <xdr:spPr>
        <a:xfrm>
          <a:off x="1320800" y="12932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57150</xdr:rowOff>
    </xdr:from>
    <xdr:to xmlns:xdr="http://schemas.openxmlformats.org/drawingml/2006/spreadsheetDrawing">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143510</xdr:rowOff>
    </xdr:from>
    <xdr:ext cx="761365" cy="258445"/>
    <xdr:sp macro="" textlink="">
      <xdr:nvSpPr>
        <xdr:cNvPr id="375" name="テキスト ボックス 374"/>
        <xdr:cNvSpPr txBox="1"/>
      </xdr:nvSpPr>
      <xdr:spPr>
        <a:xfrm>
          <a:off x="1828800" y="1317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26670</xdr:rowOff>
    </xdr:from>
    <xdr:to xmlns:xdr="http://schemas.openxmlformats.org/drawingml/2006/spreadsheetDrawing">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113030</xdr:rowOff>
    </xdr:from>
    <xdr:ext cx="761365" cy="259080"/>
    <xdr:sp macro="" textlink="">
      <xdr:nvSpPr>
        <xdr:cNvPr id="377" name="テキスト ボックス 376"/>
        <xdr:cNvSpPr txBox="1"/>
      </xdr:nvSpPr>
      <xdr:spPr>
        <a:xfrm>
          <a:off x="939800" y="13143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0" name="テキスト ボックス 37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76200</xdr:rowOff>
    </xdr:from>
    <xdr:to xmlns:xdr="http://schemas.openxmlformats.org/drawingml/2006/spreadsheetDrawing">
      <xdr:col>24</xdr:col>
      <xdr:colOff>76200</xdr:colOff>
      <xdr:row>76</xdr:row>
      <xdr:rowOff>6350</xdr:rowOff>
    </xdr:to>
    <xdr:sp macro="" textlink="">
      <xdr:nvSpPr>
        <xdr:cNvPr id="383" name="楕円 382"/>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762000" cy="259080"/>
    <xdr:sp macro="" textlink="">
      <xdr:nvSpPr>
        <xdr:cNvPr id="384" name="公債費該当値テキスト"/>
        <xdr:cNvSpPr txBox="1"/>
      </xdr:nvSpPr>
      <xdr:spPr>
        <a:xfrm>
          <a:off x="49149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163830</xdr:rowOff>
    </xdr:from>
    <xdr:to xmlns:xdr="http://schemas.openxmlformats.org/drawingml/2006/spreadsheetDrawing">
      <xdr:col>20</xdr:col>
      <xdr:colOff>38100</xdr:colOff>
      <xdr:row>75</xdr:row>
      <xdr:rowOff>93980</xdr:rowOff>
    </xdr:to>
    <xdr:sp macro="" textlink="">
      <xdr:nvSpPr>
        <xdr:cNvPr id="385" name="楕円 384"/>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104140</xdr:rowOff>
    </xdr:from>
    <xdr:ext cx="735965" cy="259080"/>
    <xdr:sp macro="" textlink="">
      <xdr:nvSpPr>
        <xdr:cNvPr id="386" name="テキスト ボックス 385"/>
        <xdr:cNvSpPr txBox="1"/>
      </xdr:nvSpPr>
      <xdr:spPr>
        <a:xfrm>
          <a:off x="3606800" y="126199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30480</xdr:rowOff>
    </xdr:from>
    <xdr:to xmlns:xdr="http://schemas.openxmlformats.org/drawingml/2006/spreadsheetDrawing">
      <xdr:col>15</xdr:col>
      <xdr:colOff>149225</xdr:colOff>
      <xdr:row>75</xdr:row>
      <xdr:rowOff>132080</xdr:rowOff>
    </xdr:to>
    <xdr:sp macro="" textlink="">
      <xdr:nvSpPr>
        <xdr:cNvPr id="387" name="楕円 386"/>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142240</xdr:rowOff>
    </xdr:from>
    <xdr:ext cx="762000" cy="259080"/>
    <xdr:sp macro="" textlink="">
      <xdr:nvSpPr>
        <xdr:cNvPr id="388" name="テキスト ボックス 387"/>
        <xdr:cNvSpPr txBox="1"/>
      </xdr:nvSpPr>
      <xdr:spPr>
        <a:xfrm>
          <a:off x="2717800" y="1265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41910</xdr:rowOff>
    </xdr:from>
    <xdr:to xmlns:xdr="http://schemas.openxmlformats.org/drawingml/2006/spreadsheetDrawing">
      <xdr:col>11</xdr:col>
      <xdr:colOff>60325</xdr:colOff>
      <xdr:row>75</xdr:row>
      <xdr:rowOff>143510</xdr:rowOff>
    </xdr:to>
    <xdr:sp macro="" textlink="">
      <xdr:nvSpPr>
        <xdr:cNvPr id="389" name="楕円 388"/>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153670</xdr:rowOff>
    </xdr:from>
    <xdr:ext cx="761365" cy="259080"/>
    <xdr:sp macro="" textlink="">
      <xdr:nvSpPr>
        <xdr:cNvPr id="390" name="テキスト ボックス 389"/>
        <xdr:cNvSpPr txBox="1"/>
      </xdr:nvSpPr>
      <xdr:spPr>
        <a:xfrm>
          <a:off x="1828800" y="1266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22860</xdr:rowOff>
    </xdr:from>
    <xdr:to xmlns:xdr="http://schemas.openxmlformats.org/drawingml/2006/spreadsheetDrawing">
      <xdr:col>6</xdr:col>
      <xdr:colOff>171450</xdr:colOff>
      <xdr:row>75</xdr:row>
      <xdr:rowOff>124460</xdr:rowOff>
    </xdr:to>
    <xdr:sp macro="" textlink="">
      <xdr:nvSpPr>
        <xdr:cNvPr id="391" name="楕円 390"/>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134620</xdr:rowOff>
    </xdr:from>
    <xdr:ext cx="761365" cy="258445"/>
    <xdr:sp macro="" textlink="">
      <xdr:nvSpPr>
        <xdr:cNvPr id="392" name="テキスト ボックス 391"/>
        <xdr:cNvSpPr txBox="1"/>
      </xdr:nvSpPr>
      <xdr:spPr>
        <a:xfrm>
          <a:off x="939800" y="12650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現在の経常経費の比率は公営企業会計、特別会計への繰出金の割合、補助費等の割合が大きいことが要因である。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そこで、各種補助金のさらなる精査及び繰出金の見直し等を行い、抑制を図り、持続可能な財政運営を図る。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4" name="テキスト ボックス 40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6" name="テキスト ボックス 40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7" name="直線コネクタ 40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8" name="テキスト ボックス 407"/>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9" name="直線コネクタ 40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0" name="テキスト ボックス 409"/>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1" name="直線コネクタ 41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2" name="テキスト ボックス 411"/>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3" name="直線コネクタ 41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4" name="テキスト ボックス 413"/>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6" name="テキスト ボックス 41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166370</xdr:rowOff>
    </xdr:from>
    <xdr:to xmlns:xdr="http://schemas.openxmlformats.org/drawingml/2006/spreadsheetDrawing">
      <xdr:col>82</xdr:col>
      <xdr:colOff>107950</xdr:colOff>
      <xdr:row>81</xdr:row>
      <xdr:rowOff>154940</xdr:rowOff>
    </xdr:to>
    <xdr:cxnSp macro="">
      <xdr:nvCxnSpPr>
        <xdr:cNvPr id="418" name="直線コネクタ 417"/>
        <xdr:cNvCxnSpPr/>
      </xdr:nvCxnSpPr>
      <xdr:spPr>
        <a:xfrm flipV="1">
          <a:off x="16510000" y="1285367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126365</xdr:rowOff>
    </xdr:from>
    <xdr:ext cx="762000" cy="259080"/>
    <xdr:sp macro="" textlink="">
      <xdr:nvSpPr>
        <xdr:cNvPr id="419" name="公債費以外最小値テキスト"/>
        <xdr:cNvSpPr txBox="1"/>
      </xdr:nvSpPr>
      <xdr:spPr>
        <a:xfrm>
          <a:off x="165989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154940</xdr:rowOff>
    </xdr:from>
    <xdr:to xmlns:xdr="http://schemas.openxmlformats.org/drawingml/2006/spreadsheetDrawing">
      <xdr:col>82</xdr:col>
      <xdr:colOff>196850</xdr:colOff>
      <xdr:row>81</xdr:row>
      <xdr:rowOff>154940</xdr:rowOff>
    </xdr:to>
    <xdr:cxnSp macro="">
      <xdr:nvCxnSpPr>
        <xdr:cNvPr id="420" name="直線コネクタ 419"/>
        <xdr:cNvCxnSpPr/>
      </xdr:nvCxnSpPr>
      <xdr:spPr>
        <a:xfrm>
          <a:off x="16421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80645</xdr:rowOff>
    </xdr:from>
    <xdr:ext cx="762000" cy="259080"/>
    <xdr:sp macro="" textlink="">
      <xdr:nvSpPr>
        <xdr:cNvPr id="421" name="公債費以外最大値テキスト"/>
        <xdr:cNvSpPr txBox="1"/>
      </xdr:nvSpPr>
      <xdr:spPr>
        <a:xfrm>
          <a:off x="16598900" y="1259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166370</xdr:rowOff>
    </xdr:from>
    <xdr:to xmlns:xdr="http://schemas.openxmlformats.org/drawingml/2006/spreadsheetDrawing">
      <xdr:col>82</xdr:col>
      <xdr:colOff>196850</xdr:colOff>
      <xdr:row>74</xdr:row>
      <xdr:rowOff>166370</xdr:rowOff>
    </xdr:to>
    <xdr:cxnSp macro="">
      <xdr:nvCxnSpPr>
        <xdr:cNvPr id="422" name="直線コネクタ 421"/>
        <xdr:cNvCxnSpPr/>
      </xdr:nvCxnSpPr>
      <xdr:spPr>
        <a:xfrm>
          <a:off x="16421100" y="1285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135890</xdr:rowOff>
    </xdr:from>
    <xdr:to xmlns:xdr="http://schemas.openxmlformats.org/drawingml/2006/spreadsheetDrawing">
      <xdr:col>82</xdr:col>
      <xdr:colOff>107950</xdr:colOff>
      <xdr:row>79</xdr:row>
      <xdr:rowOff>10160</xdr:rowOff>
    </xdr:to>
    <xdr:cxnSp macro="">
      <xdr:nvCxnSpPr>
        <xdr:cNvPr id="423" name="直線コネクタ 422"/>
        <xdr:cNvCxnSpPr/>
      </xdr:nvCxnSpPr>
      <xdr:spPr>
        <a:xfrm>
          <a:off x="15671800" y="135089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35560</xdr:rowOff>
    </xdr:from>
    <xdr:ext cx="762000" cy="259080"/>
    <xdr:sp macro="" textlink="">
      <xdr:nvSpPr>
        <xdr:cNvPr id="424" name="公債費以外平均値テキスト"/>
        <xdr:cNvSpPr txBox="1"/>
      </xdr:nvSpPr>
      <xdr:spPr>
        <a:xfrm>
          <a:off x="16598900" y="1306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19050</xdr:rowOff>
    </xdr:from>
    <xdr:to xmlns:xdr="http://schemas.openxmlformats.org/drawingml/2006/spreadsheetDrawing">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135890</xdr:rowOff>
    </xdr:from>
    <xdr:to xmlns:xdr="http://schemas.openxmlformats.org/drawingml/2006/spreadsheetDrawing">
      <xdr:col>78</xdr:col>
      <xdr:colOff>69850</xdr:colOff>
      <xdr:row>79</xdr:row>
      <xdr:rowOff>10160</xdr:rowOff>
    </xdr:to>
    <xdr:cxnSp macro="">
      <xdr:nvCxnSpPr>
        <xdr:cNvPr id="426" name="直線コネクタ 425"/>
        <xdr:cNvCxnSpPr/>
      </xdr:nvCxnSpPr>
      <xdr:spPr>
        <a:xfrm flipV="1">
          <a:off x="14782800" y="135089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130810</xdr:rowOff>
    </xdr:from>
    <xdr:to xmlns:xdr="http://schemas.openxmlformats.org/drawingml/2006/spreadsheetDrawing">
      <xdr:col>78</xdr:col>
      <xdr:colOff>120650</xdr:colOff>
      <xdr:row>77</xdr:row>
      <xdr:rowOff>60960</xdr:rowOff>
    </xdr:to>
    <xdr:sp macro="" textlink="">
      <xdr:nvSpPr>
        <xdr:cNvPr id="427" name="フローチャート: 判断 426"/>
        <xdr:cNvSpPr/>
      </xdr:nvSpPr>
      <xdr:spPr>
        <a:xfrm>
          <a:off x="15621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71120</xdr:rowOff>
    </xdr:from>
    <xdr:ext cx="736600" cy="259080"/>
    <xdr:sp macro="" textlink="">
      <xdr:nvSpPr>
        <xdr:cNvPr id="428" name="テキスト ボックス 427"/>
        <xdr:cNvSpPr txBox="1"/>
      </xdr:nvSpPr>
      <xdr:spPr>
        <a:xfrm>
          <a:off x="15290800" y="1292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10160</xdr:rowOff>
    </xdr:from>
    <xdr:to xmlns:xdr="http://schemas.openxmlformats.org/drawingml/2006/spreadsheetDrawing">
      <xdr:col>73</xdr:col>
      <xdr:colOff>180975</xdr:colOff>
      <xdr:row>79</xdr:row>
      <xdr:rowOff>46990</xdr:rowOff>
    </xdr:to>
    <xdr:cxnSp macro="">
      <xdr:nvCxnSpPr>
        <xdr:cNvPr id="429" name="直線コネクタ 428"/>
        <xdr:cNvCxnSpPr/>
      </xdr:nvCxnSpPr>
      <xdr:spPr>
        <a:xfrm flipV="1">
          <a:off x="13893800" y="135547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30" name="フローチャート: 判断 429"/>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158115</xdr:rowOff>
    </xdr:from>
    <xdr:ext cx="762000" cy="258445"/>
    <xdr:sp macro="" textlink="">
      <xdr:nvSpPr>
        <xdr:cNvPr id="431" name="テキスト ボックス 430"/>
        <xdr:cNvSpPr txBox="1"/>
      </xdr:nvSpPr>
      <xdr:spPr>
        <a:xfrm>
          <a:off x="14401800" y="1301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46990</xdr:rowOff>
    </xdr:from>
    <xdr:to xmlns:xdr="http://schemas.openxmlformats.org/drawingml/2006/spreadsheetDrawing">
      <xdr:col>69</xdr:col>
      <xdr:colOff>92075</xdr:colOff>
      <xdr:row>79</xdr:row>
      <xdr:rowOff>65405</xdr:rowOff>
    </xdr:to>
    <xdr:cxnSp macro="">
      <xdr:nvCxnSpPr>
        <xdr:cNvPr id="432" name="直線コネクタ 431"/>
        <xdr:cNvCxnSpPr/>
      </xdr:nvCxnSpPr>
      <xdr:spPr>
        <a:xfrm flipV="1">
          <a:off x="13004800" y="13591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69215</xdr:rowOff>
    </xdr:from>
    <xdr:to xmlns:xdr="http://schemas.openxmlformats.org/drawingml/2006/spreadsheetDrawing">
      <xdr:col>69</xdr:col>
      <xdr:colOff>142875</xdr:colOff>
      <xdr:row>77</xdr:row>
      <xdr:rowOff>170815</xdr:rowOff>
    </xdr:to>
    <xdr:sp macro="" textlink="">
      <xdr:nvSpPr>
        <xdr:cNvPr id="433" name="フローチャート: 判断 432"/>
        <xdr:cNvSpPr/>
      </xdr:nvSpPr>
      <xdr:spPr>
        <a:xfrm>
          <a:off x="13843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9525</xdr:rowOff>
    </xdr:from>
    <xdr:ext cx="761365" cy="258445"/>
    <xdr:sp macro="" textlink="">
      <xdr:nvSpPr>
        <xdr:cNvPr id="434" name="テキスト ボックス 433"/>
        <xdr:cNvSpPr txBox="1"/>
      </xdr:nvSpPr>
      <xdr:spPr>
        <a:xfrm>
          <a:off x="13512800" y="13039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62230</xdr:rowOff>
    </xdr:from>
    <xdr:to xmlns:xdr="http://schemas.openxmlformats.org/drawingml/2006/spreadsheetDrawing">
      <xdr:col>65</xdr:col>
      <xdr:colOff>53975</xdr:colOff>
      <xdr:row>77</xdr:row>
      <xdr:rowOff>163830</xdr:rowOff>
    </xdr:to>
    <xdr:sp macro="" textlink="">
      <xdr:nvSpPr>
        <xdr:cNvPr id="435" name="フローチャート: 判断 434"/>
        <xdr:cNvSpPr/>
      </xdr:nvSpPr>
      <xdr:spPr>
        <a:xfrm>
          <a:off x="129540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2540</xdr:rowOff>
    </xdr:from>
    <xdr:ext cx="762000" cy="259080"/>
    <xdr:sp macro="" textlink="">
      <xdr:nvSpPr>
        <xdr:cNvPr id="436" name="テキスト ボックス 435"/>
        <xdr:cNvSpPr txBox="1"/>
      </xdr:nvSpPr>
      <xdr:spPr>
        <a:xfrm>
          <a:off x="12623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8" name="テキスト ボックス 43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9" name="テキスト ボックス 43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1" name="テキスト ボックス 44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130810</xdr:rowOff>
    </xdr:from>
    <xdr:to xmlns:xdr="http://schemas.openxmlformats.org/drawingml/2006/spreadsheetDrawing">
      <xdr:col>82</xdr:col>
      <xdr:colOff>158750</xdr:colOff>
      <xdr:row>79</xdr:row>
      <xdr:rowOff>60960</xdr:rowOff>
    </xdr:to>
    <xdr:sp macro="" textlink="">
      <xdr:nvSpPr>
        <xdr:cNvPr id="442" name="楕円 441"/>
        <xdr:cNvSpPr/>
      </xdr:nvSpPr>
      <xdr:spPr>
        <a:xfrm>
          <a:off x="164592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102870</xdr:rowOff>
    </xdr:from>
    <xdr:ext cx="762000" cy="259080"/>
    <xdr:sp macro="" textlink="">
      <xdr:nvSpPr>
        <xdr:cNvPr id="443" name="公債費以外該当値テキスト"/>
        <xdr:cNvSpPr txBox="1"/>
      </xdr:nvSpPr>
      <xdr:spPr>
        <a:xfrm>
          <a:off x="165989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85090</xdr:rowOff>
    </xdr:from>
    <xdr:to xmlns:xdr="http://schemas.openxmlformats.org/drawingml/2006/spreadsheetDrawing">
      <xdr:col>78</xdr:col>
      <xdr:colOff>120650</xdr:colOff>
      <xdr:row>79</xdr:row>
      <xdr:rowOff>15240</xdr:rowOff>
    </xdr:to>
    <xdr:sp macro="" textlink="">
      <xdr:nvSpPr>
        <xdr:cNvPr id="444" name="楕円 443"/>
        <xdr:cNvSpPr/>
      </xdr:nvSpPr>
      <xdr:spPr>
        <a:xfrm>
          <a:off x="15621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0</xdr:rowOff>
    </xdr:from>
    <xdr:ext cx="736600" cy="259080"/>
    <xdr:sp macro="" textlink="">
      <xdr:nvSpPr>
        <xdr:cNvPr id="445" name="テキスト ボックス 444"/>
        <xdr:cNvSpPr txBox="1"/>
      </xdr:nvSpPr>
      <xdr:spPr>
        <a:xfrm>
          <a:off x="15290800" y="1354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130810</xdr:rowOff>
    </xdr:from>
    <xdr:to xmlns:xdr="http://schemas.openxmlformats.org/drawingml/2006/spreadsheetDrawing">
      <xdr:col>74</xdr:col>
      <xdr:colOff>31750</xdr:colOff>
      <xdr:row>79</xdr:row>
      <xdr:rowOff>60960</xdr:rowOff>
    </xdr:to>
    <xdr:sp macro="" textlink="">
      <xdr:nvSpPr>
        <xdr:cNvPr id="446" name="楕円 445"/>
        <xdr:cNvSpPr/>
      </xdr:nvSpPr>
      <xdr:spPr>
        <a:xfrm>
          <a:off x="147320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45720</xdr:rowOff>
    </xdr:from>
    <xdr:ext cx="762000" cy="259080"/>
    <xdr:sp macro="" textlink="">
      <xdr:nvSpPr>
        <xdr:cNvPr id="447" name="テキスト ボックス 446"/>
        <xdr:cNvSpPr txBox="1"/>
      </xdr:nvSpPr>
      <xdr:spPr>
        <a:xfrm>
          <a:off x="144018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167640</xdr:rowOff>
    </xdr:from>
    <xdr:to xmlns:xdr="http://schemas.openxmlformats.org/drawingml/2006/spreadsheetDrawing">
      <xdr:col>69</xdr:col>
      <xdr:colOff>142875</xdr:colOff>
      <xdr:row>79</xdr:row>
      <xdr:rowOff>97790</xdr:rowOff>
    </xdr:to>
    <xdr:sp macro="" textlink="">
      <xdr:nvSpPr>
        <xdr:cNvPr id="448" name="楕円 447"/>
        <xdr:cNvSpPr/>
      </xdr:nvSpPr>
      <xdr:spPr>
        <a:xfrm>
          <a:off x="13843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82550</xdr:rowOff>
    </xdr:from>
    <xdr:ext cx="761365" cy="259080"/>
    <xdr:sp macro="" textlink="">
      <xdr:nvSpPr>
        <xdr:cNvPr id="449" name="テキスト ボックス 448"/>
        <xdr:cNvSpPr txBox="1"/>
      </xdr:nvSpPr>
      <xdr:spPr>
        <a:xfrm>
          <a:off x="13512800" y="1362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14605</xdr:rowOff>
    </xdr:from>
    <xdr:to xmlns:xdr="http://schemas.openxmlformats.org/drawingml/2006/spreadsheetDrawing">
      <xdr:col>65</xdr:col>
      <xdr:colOff>53975</xdr:colOff>
      <xdr:row>79</xdr:row>
      <xdr:rowOff>116205</xdr:rowOff>
    </xdr:to>
    <xdr:sp macro="" textlink="">
      <xdr:nvSpPr>
        <xdr:cNvPr id="450" name="楕円 449"/>
        <xdr:cNvSpPr/>
      </xdr:nvSpPr>
      <xdr:spPr>
        <a:xfrm>
          <a:off x="129540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100965</xdr:rowOff>
    </xdr:from>
    <xdr:ext cx="762000" cy="258445"/>
    <xdr:sp macro="" textlink="">
      <xdr:nvSpPr>
        <xdr:cNvPr id="451" name="テキスト ボックス 450"/>
        <xdr:cNvSpPr txBox="1"/>
      </xdr:nvSpPr>
      <xdr:spPr>
        <a:xfrm>
          <a:off x="12623800" y="1364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80645</xdr:rowOff>
    </xdr:from>
    <xdr:to xmlns:xdr="http://schemas.openxmlformats.org/drawingml/2006/spreadsheetDrawing">
      <xdr:col>29</xdr:col>
      <xdr:colOff>127000</xdr:colOff>
      <xdr:row>20</xdr:row>
      <xdr:rowOff>16510</xdr:rowOff>
    </xdr:to>
    <xdr:cxnSp macro="">
      <xdr:nvCxnSpPr>
        <xdr:cNvPr id="43" name="直線コネクタ 42"/>
        <xdr:cNvCxnSpPr/>
      </xdr:nvCxnSpPr>
      <xdr:spPr>
        <a:xfrm flipV="1">
          <a:off x="5651500" y="2014220"/>
          <a:ext cx="0" cy="14789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160020</xdr:rowOff>
    </xdr:from>
    <xdr:ext cx="761365" cy="259080"/>
    <xdr:sp macro="" textlink="">
      <xdr:nvSpPr>
        <xdr:cNvPr id="44" name="人口1人当たり決算額の推移最小値テキスト130"/>
        <xdr:cNvSpPr txBox="1"/>
      </xdr:nvSpPr>
      <xdr:spPr>
        <a:xfrm>
          <a:off x="5740400" y="3465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16510</xdr:rowOff>
    </xdr:from>
    <xdr:to xmlns:xdr="http://schemas.openxmlformats.org/drawingml/2006/spreadsheetDrawing">
      <xdr:col>30</xdr:col>
      <xdr:colOff>25400</xdr:colOff>
      <xdr:row>20</xdr:row>
      <xdr:rowOff>16510</xdr:rowOff>
    </xdr:to>
    <xdr:cxnSp macro="">
      <xdr:nvCxnSpPr>
        <xdr:cNvPr id="45" name="直線コネクタ 44"/>
        <xdr:cNvCxnSpPr/>
      </xdr:nvCxnSpPr>
      <xdr:spPr>
        <a:xfrm>
          <a:off x="5562600" y="3493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167005</xdr:rowOff>
    </xdr:from>
    <xdr:ext cx="761365" cy="258445"/>
    <xdr:sp macro="" textlink="">
      <xdr:nvSpPr>
        <xdr:cNvPr id="46" name="人口1人当たり決算額の推移最大値テキスト130"/>
        <xdr:cNvSpPr txBox="1"/>
      </xdr:nvSpPr>
      <xdr:spPr>
        <a:xfrm>
          <a:off x="5740400" y="1757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80645</xdr:rowOff>
    </xdr:from>
    <xdr:to xmlns:xdr="http://schemas.openxmlformats.org/drawingml/2006/spreadsheetDrawing">
      <xdr:col>30</xdr:col>
      <xdr:colOff>25400</xdr:colOff>
      <xdr:row>11</xdr:row>
      <xdr:rowOff>80645</xdr:rowOff>
    </xdr:to>
    <xdr:cxnSp macro="">
      <xdr:nvCxnSpPr>
        <xdr:cNvPr id="47" name="直線コネクタ 46"/>
        <xdr:cNvCxnSpPr/>
      </xdr:nvCxnSpPr>
      <xdr:spPr>
        <a:xfrm>
          <a:off x="5562600" y="2014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93980</xdr:rowOff>
    </xdr:from>
    <xdr:to xmlns:xdr="http://schemas.openxmlformats.org/drawingml/2006/spreadsheetDrawing">
      <xdr:col>29</xdr:col>
      <xdr:colOff>127000</xdr:colOff>
      <xdr:row>18</xdr:row>
      <xdr:rowOff>127000</xdr:rowOff>
    </xdr:to>
    <xdr:cxnSp macro="">
      <xdr:nvCxnSpPr>
        <xdr:cNvPr id="48" name="直線コネクタ 47"/>
        <xdr:cNvCxnSpPr/>
      </xdr:nvCxnSpPr>
      <xdr:spPr>
        <a:xfrm flipV="1">
          <a:off x="5003800" y="3227705"/>
          <a:ext cx="6477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146050</xdr:rowOff>
    </xdr:from>
    <xdr:ext cx="761365" cy="258445"/>
    <xdr:sp macro="" textlink="">
      <xdr:nvSpPr>
        <xdr:cNvPr id="49" name="人口1人当たり決算額の推移平均値テキスト130"/>
        <xdr:cNvSpPr txBox="1"/>
      </xdr:nvSpPr>
      <xdr:spPr>
        <a:xfrm>
          <a:off x="5740400" y="27654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129540</xdr:rowOff>
    </xdr:from>
    <xdr:to xmlns:xdr="http://schemas.openxmlformats.org/drawingml/2006/spreadsheetDrawing">
      <xdr:col>29</xdr:col>
      <xdr:colOff>177800</xdr:colOff>
      <xdr:row>17</xdr:row>
      <xdr:rowOff>59690</xdr:rowOff>
    </xdr:to>
    <xdr:sp macro="" textlink="">
      <xdr:nvSpPr>
        <xdr:cNvPr id="50" name="フローチャート: 判断 49"/>
        <xdr:cNvSpPr/>
      </xdr:nvSpPr>
      <xdr:spPr>
        <a:xfrm>
          <a:off x="56007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127000</xdr:rowOff>
    </xdr:from>
    <xdr:to xmlns:xdr="http://schemas.openxmlformats.org/drawingml/2006/spreadsheetDrawing">
      <xdr:col>26</xdr:col>
      <xdr:colOff>50800</xdr:colOff>
      <xdr:row>18</xdr:row>
      <xdr:rowOff>135255</xdr:rowOff>
    </xdr:to>
    <xdr:cxnSp macro="">
      <xdr:nvCxnSpPr>
        <xdr:cNvPr id="51" name="直線コネクタ 50"/>
        <xdr:cNvCxnSpPr/>
      </xdr:nvCxnSpPr>
      <xdr:spPr>
        <a:xfrm flipV="1">
          <a:off x="4305300" y="326072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12065</xdr:rowOff>
    </xdr:from>
    <xdr:to xmlns:xdr="http://schemas.openxmlformats.org/drawingml/2006/spreadsheetDrawing">
      <xdr:col>26</xdr:col>
      <xdr:colOff>101600</xdr:colOff>
      <xdr:row>17</xdr:row>
      <xdr:rowOff>113665</xdr:rowOff>
    </xdr:to>
    <xdr:sp macro="" textlink="">
      <xdr:nvSpPr>
        <xdr:cNvPr id="52" name="フローチャート: 判断 51"/>
        <xdr:cNvSpPr/>
      </xdr:nvSpPr>
      <xdr:spPr>
        <a:xfrm>
          <a:off x="4953000" y="2974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123825</xdr:rowOff>
    </xdr:from>
    <xdr:ext cx="736600" cy="258445"/>
    <xdr:sp macro="" textlink="">
      <xdr:nvSpPr>
        <xdr:cNvPr id="53" name="テキスト ボックス 52"/>
        <xdr:cNvSpPr txBox="1"/>
      </xdr:nvSpPr>
      <xdr:spPr>
        <a:xfrm>
          <a:off x="4622800" y="2743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120650</xdr:rowOff>
    </xdr:from>
    <xdr:to xmlns:xdr="http://schemas.openxmlformats.org/drawingml/2006/spreadsheetDrawing">
      <xdr:col>22</xdr:col>
      <xdr:colOff>114300</xdr:colOff>
      <xdr:row>18</xdr:row>
      <xdr:rowOff>135255</xdr:rowOff>
    </xdr:to>
    <xdr:cxnSp macro="">
      <xdr:nvCxnSpPr>
        <xdr:cNvPr id="54" name="直線コネクタ 53"/>
        <xdr:cNvCxnSpPr/>
      </xdr:nvCxnSpPr>
      <xdr:spPr>
        <a:xfrm>
          <a:off x="3606800" y="325437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49530</xdr:rowOff>
    </xdr:from>
    <xdr:to xmlns:xdr="http://schemas.openxmlformats.org/drawingml/2006/spreadsheetDrawing">
      <xdr:col>22</xdr:col>
      <xdr:colOff>165100</xdr:colOff>
      <xdr:row>17</xdr:row>
      <xdr:rowOff>151130</xdr:rowOff>
    </xdr:to>
    <xdr:sp macro="" textlink="">
      <xdr:nvSpPr>
        <xdr:cNvPr id="55" name="フローチャート: 判断 54"/>
        <xdr:cNvSpPr/>
      </xdr:nvSpPr>
      <xdr:spPr>
        <a:xfrm>
          <a:off x="42545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161290</xdr:rowOff>
    </xdr:from>
    <xdr:ext cx="762000" cy="259080"/>
    <xdr:sp macro="" textlink="">
      <xdr:nvSpPr>
        <xdr:cNvPr id="56" name="テキスト ボックス 55"/>
        <xdr:cNvSpPr txBox="1"/>
      </xdr:nvSpPr>
      <xdr:spPr>
        <a:xfrm>
          <a:off x="3924300" y="2780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120650</xdr:rowOff>
    </xdr:from>
    <xdr:to xmlns:xdr="http://schemas.openxmlformats.org/drawingml/2006/spreadsheetDrawing">
      <xdr:col>18</xdr:col>
      <xdr:colOff>177800</xdr:colOff>
      <xdr:row>18</xdr:row>
      <xdr:rowOff>137795</xdr:rowOff>
    </xdr:to>
    <xdr:cxnSp macro="">
      <xdr:nvCxnSpPr>
        <xdr:cNvPr id="57" name="直線コネクタ 56"/>
        <xdr:cNvCxnSpPr/>
      </xdr:nvCxnSpPr>
      <xdr:spPr>
        <a:xfrm flipV="1">
          <a:off x="2908300" y="325437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82550</xdr:rowOff>
    </xdr:from>
    <xdr:to xmlns:xdr="http://schemas.openxmlformats.org/drawingml/2006/spreadsheetDrawing">
      <xdr:col>19</xdr:col>
      <xdr:colOff>38100</xdr:colOff>
      <xdr:row>18</xdr:row>
      <xdr:rowOff>12700</xdr:rowOff>
    </xdr:to>
    <xdr:sp macro="" textlink="">
      <xdr:nvSpPr>
        <xdr:cNvPr id="58" name="フローチャート: 判断 57"/>
        <xdr:cNvSpPr/>
      </xdr:nvSpPr>
      <xdr:spPr>
        <a:xfrm>
          <a:off x="3556000" y="30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22860</xdr:rowOff>
    </xdr:from>
    <xdr:ext cx="762000" cy="259080"/>
    <xdr:sp macro="" textlink="">
      <xdr:nvSpPr>
        <xdr:cNvPr id="59" name="テキスト ボックス 58"/>
        <xdr:cNvSpPr txBox="1"/>
      </xdr:nvSpPr>
      <xdr:spPr>
        <a:xfrm>
          <a:off x="32258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150495</xdr:rowOff>
    </xdr:from>
    <xdr:to xmlns:xdr="http://schemas.openxmlformats.org/drawingml/2006/spreadsheetDrawing">
      <xdr:col>15</xdr:col>
      <xdr:colOff>101600</xdr:colOff>
      <xdr:row>18</xdr:row>
      <xdr:rowOff>80645</xdr:rowOff>
    </xdr:to>
    <xdr:sp macro="" textlink="">
      <xdr:nvSpPr>
        <xdr:cNvPr id="60" name="フローチャート: 判断 59"/>
        <xdr:cNvSpPr/>
      </xdr:nvSpPr>
      <xdr:spPr>
        <a:xfrm>
          <a:off x="2857500" y="3112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90805</xdr:rowOff>
    </xdr:from>
    <xdr:ext cx="762000" cy="258445"/>
    <xdr:sp macro="" textlink="">
      <xdr:nvSpPr>
        <xdr:cNvPr id="61" name="テキスト ボックス 60"/>
        <xdr:cNvSpPr txBox="1"/>
      </xdr:nvSpPr>
      <xdr:spPr>
        <a:xfrm>
          <a:off x="2527300" y="2881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43180</xdr:rowOff>
    </xdr:from>
    <xdr:to xmlns:xdr="http://schemas.openxmlformats.org/drawingml/2006/spreadsheetDrawing">
      <xdr:col>29</xdr:col>
      <xdr:colOff>177800</xdr:colOff>
      <xdr:row>18</xdr:row>
      <xdr:rowOff>144780</xdr:rowOff>
    </xdr:to>
    <xdr:sp macro="" textlink="">
      <xdr:nvSpPr>
        <xdr:cNvPr id="67" name="楕円 66"/>
        <xdr:cNvSpPr/>
      </xdr:nvSpPr>
      <xdr:spPr>
        <a:xfrm>
          <a:off x="5600700" y="317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15240</xdr:rowOff>
    </xdr:from>
    <xdr:ext cx="761365" cy="259080"/>
    <xdr:sp macro="" textlink="">
      <xdr:nvSpPr>
        <xdr:cNvPr id="68" name="人口1人当たり決算額の推移該当値テキスト130"/>
        <xdr:cNvSpPr txBox="1"/>
      </xdr:nvSpPr>
      <xdr:spPr>
        <a:xfrm>
          <a:off x="5740400" y="3148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76200</xdr:rowOff>
    </xdr:from>
    <xdr:to xmlns:xdr="http://schemas.openxmlformats.org/drawingml/2006/spreadsheetDrawing">
      <xdr:col>26</xdr:col>
      <xdr:colOff>101600</xdr:colOff>
      <xdr:row>19</xdr:row>
      <xdr:rowOff>6350</xdr:rowOff>
    </xdr:to>
    <xdr:sp macro="" textlink="">
      <xdr:nvSpPr>
        <xdr:cNvPr id="69" name="楕円 68"/>
        <xdr:cNvSpPr/>
      </xdr:nvSpPr>
      <xdr:spPr>
        <a:xfrm>
          <a:off x="4953000" y="32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162560</xdr:rowOff>
    </xdr:from>
    <xdr:ext cx="736600" cy="259080"/>
    <xdr:sp macro="" textlink="">
      <xdr:nvSpPr>
        <xdr:cNvPr id="70" name="テキスト ボックス 69"/>
        <xdr:cNvSpPr txBox="1"/>
      </xdr:nvSpPr>
      <xdr:spPr>
        <a:xfrm>
          <a:off x="4622800" y="3296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84455</xdr:rowOff>
    </xdr:from>
    <xdr:to xmlns:xdr="http://schemas.openxmlformats.org/drawingml/2006/spreadsheetDrawing">
      <xdr:col>22</xdr:col>
      <xdr:colOff>165100</xdr:colOff>
      <xdr:row>19</xdr:row>
      <xdr:rowOff>14605</xdr:rowOff>
    </xdr:to>
    <xdr:sp macro="" textlink="">
      <xdr:nvSpPr>
        <xdr:cNvPr id="71" name="楕円 70"/>
        <xdr:cNvSpPr/>
      </xdr:nvSpPr>
      <xdr:spPr>
        <a:xfrm>
          <a:off x="4254500" y="321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170815</xdr:rowOff>
    </xdr:from>
    <xdr:ext cx="762000" cy="258445"/>
    <xdr:sp macro="" textlink="">
      <xdr:nvSpPr>
        <xdr:cNvPr id="72" name="テキスト ボックス 71"/>
        <xdr:cNvSpPr txBox="1"/>
      </xdr:nvSpPr>
      <xdr:spPr>
        <a:xfrm>
          <a:off x="3924300" y="3304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69850</xdr:rowOff>
    </xdr:from>
    <xdr:to xmlns:xdr="http://schemas.openxmlformats.org/drawingml/2006/spreadsheetDrawing">
      <xdr:col>19</xdr:col>
      <xdr:colOff>38100</xdr:colOff>
      <xdr:row>18</xdr:row>
      <xdr:rowOff>171450</xdr:rowOff>
    </xdr:to>
    <xdr:sp macro="" textlink="">
      <xdr:nvSpPr>
        <xdr:cNvPr id="73" name="楕円 72"/>
        <xdr:cNvSpPr/>
      </xdr:nvSpPr>
      <xdr:spPr>
        <a:xfrm>
          <a:off x="35560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156210</xdr:rowOff>
    </xdr:from>
    <xdr:ext cx="762000" cy="258445"/>
    <xdr:sp macro="" textlink="">
      <xdr:nvSpPr>
        <xdr:cNvPr id="74" name="テキスト ボックス 73"/>
        <xdr:cNvSpPr txBox="1"/>
      </xdr:nvSpPr>
      <xdr:spPr>
        <a:xfrm>
          <a:off x="3225800" y="3289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86995</xdr:rowOff>
    </xdr:from>
    <xdr:to xmlns:xdr="http://schemas.openxmlformats.org/drawingml/2006/spreadsheetDrawing">
      <xdr:col>15</xdr:col>
      <xdr:colOff>101600</xdr:colOff>
      <xdr:row>19</xdr:row>
      <xdr:rowOff>17780</xdr:rowOff>
    </xdr:to>
    <xdr:sp macro="" textlink="">
      <xdr:nvSpPr>
        <xdr:cNvPr id="75" name="楕円 74"/>
        <xdr:cNvSpPr/>
      </xdr:nvSpPr>
      <xdr:spPr>
        <a:xfrm>
          <a:off x="2857500" y="3220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1905</xdr:rowOff>
    </xdr:from>
    <xdr:ext cx="762000" cy="259080"/>
    <xdr:sp macro="" textlink="">
      <xdr:nvSpPr>
        <xdr:cNvPr id="76" name="テキスト ボックス 75"/>
        <xdr:cNvSpPr txBox="1"/>
      </xdr:nvSpPr>
      <xdr:spPr>
        <a:xfrm>
          <a:off x="2527300" y="330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3" name="直線コネクタ 92"/>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4" name="テキスト ボックス 93"/>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5" name="直線コネクタ 94"/>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6" name="テキスト ボックス 95"/>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7" name="直線コネクタ 96"/>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8" name="テキスト ボックス 97"/>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9" name="直線コネクタ 98"/>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0" name="テキスト ボックス 99"/>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1" name="直線コネクタ 100"/>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2" name="テキスト ボックス 101"/>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127635</xdr:rowOff>
    </xdr:from>
    <xdr:to xmlns:xdr="http://schemas.openxmlformats.org/drawingml/2006/spreadsheetDrawing">
      <xdr:col>29</xdr:col>
      <xdr:colOff>127000</xdr:colOff>
      <xdr:row>39</xdr:row>
      <xdr:rowOff>33655</xdr:rowOff>
    </xdr:to>
    <xdr:cxnSp macro="">
      <xdr:nvCxnSpPr>
        <xdr:cNvPr id="106" name="直線コネクタ 105"/>
        <xdr:cNvCxnSpPr/>
      </xdr:nvCxnSpPr>
      <xdr:spPr>
        <a:xfrm flipV="1">
          <a:off x="5651500" y="6052185"/>
          <a:ext cx="0" cy="1620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5080</xdr:rowOff>
    </xdr:from>
    <xdr:ext cx="761365" cy="258445"/>
    <xdr:sp macro="" textlink="">
      <xdr:nvSpPr>
        <xdr:cNvPr id="107" name="人口1人当たり決算額の推移最小値テキスト445"/>
        <xdr:cNvSpPr txBox="1"/>
      </xdr:nvSpPr>
      <xdr:spPr>
        <a:xfrm>
          <a:off x="5740400" y="7644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33655</xdr:rowOff>
    </xdr:from>
    <xdr:to xmlns:xdr="http://schemas.openxmlformats.org/drawingml/2006/spreadsheetDrawing">
      <xdr:col>30</xdr:col>
      <xdr:colOff>25400</xdr:colOff>
      <xdr:row>39</xdr:row>
      <xdr:rowOff>33655</xdr:rowOff>
    </xdr:to>
    <xdr:cxnSp macro="">
      <xdr:nvCxnSpPr>
        <xdr:cNvPr id="108" name="直線コネクタ 107"/>
        <xdr:cNvCxnSpPr/>
      </xdr:nvCxnSpPr>
      <xdr:spPr>
        <a:xfrm>
          <a:off x="5562600" y="7672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42545</xdr:rowOff>
    </xdr:from>
    <xdr:ext cx="761365" cy="257810"/>
    <xdr:sp macro="" textlink="">
      <xdr:nvSpPr>
        <xdr:cNvPr id="109" name="人口1人当たり決算額の推移最大値テキスト445"/>
        <xdr:cNvSpPr txBox="1"/>
      </xdr:nvSpPr>
      <xdr:spPr>
        <a:xfrm>
          <a:off x="5740400" y="57956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127635</xdr:rowOff>
    </xdr:from>
    <xdr:to xmlns:xdr="http://schemas.openxmlformats.org/drawingml/2006/spreadsheetDrawing">
      <xdr:col>30</xdr:col>
      <xdr:colOff>25400</xdr:colOff>
      <xdr:row>33</xdr:row>
      <xdr:rowOff>127635</xdr:rowOff>
    </xdr:to>
    <xdr:cxnSp macro="">
      <xdr:nvCxnSpPr>
        <xdr:cNvPr id="110" name="直線コネクタ 109"/>
        <xdr:cNvCxnSpPr/>
      </xdr:nvCxnSpPr>
      <xdr:spPr>
        <a:xfrm>
          <a:off x="5562600" y="60521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60325</xdr:rowOff>
    </xdr:from>
    <xdr:to xmlns:xdr="http://schemas.openxmlformats.org/drawingml/2006/spreadsheetDrawing">
      <xdr:col>29</xdr:col>
      <xdr:colOff>127000</xdr:colOff>
      <xdr:row>35</xdr:row>
      <xdr:rowOff>189865</xdr:rowOff>
    </xdr:to>
    <xdr:cxnSp macro="">
      <xdr:nvCxnSpPr>
        <xdr:cNvPr id="111" name="直線コネクタ 110"/>
        <xdr:cNvCxnSpPr/>
      </xdr:nvCxnSpPr>
      <xdr:spPr>
        <a:xfrm flipV="1">
          <a:off x="5003800" y="6670675"/>
          <a:ext cx="647700" cy="129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194945</xdr:rowOff>
    </xdr:from>
    <xdr:ext cx="761365" cy="259080"/>
    <xdr:sp macro="" textlink="">
      <xdr:nvSpPr>
        <xdr:cNvPr id="112" name="人口1人当たり決算額の推移平均値テキスト445"/>
        <xdr:cNvSpPr txBox="1"/>
      </xdr:nvSpPr>
      <xdr:spPr>
        <a:xfrm>
          <a:off x="5740400" y="68052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223520</xdr:rowOff>
    </xdr:from>
    <xdr:to xmlns:xdr="http://schemas.openxmlformats.org/drawingml/2006/spreadsheetDrawing">
      <xdr:col>29</xdr:col>
      <xdr:colOff>177800</xdr:colOff>
      <xdr:row>35</xdr:row>
      <xdr:rowOff>323850</xdr:rowOff>
    </xdr:to>
    <xdr:sp macro="" textlink="">
      <xdr:nvSpPr>
        <xdr:cNvPr id="113" name="フローチャート: 判断 112"/>
        <xdr:cNvSpPr/>
      </xdr:nvSpPr>
      <xdr:spPr>
        <a:xfrm>
          <a:off x="5600700" y="68338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189865</xdr:rowOff>
    </xdr:from>
    <xdr:to xmlns:xdr="http://schemas.openxmlformats.org/drawingml/2006/spreadsheetDrawing">
      <xdr:col>26</xdr:col>
      <xdr:colOff>50800</xdr:colOff>
      <xdr:row>35</xdr:row>
      <xdr:rowOff>279400</xdr:rowOff>
    </xdr:to>
    <xdr:cxnSp macro="">
      <xdr:nvCxnSpPr>
        <xdr:cNvPr id="114" name="直線コネクタ 113"/>
        <xdr:cNvCxnSpPr/>
      </xdr:nvCxnSpPr>
      <xdr:spPr>
        <a:xfrm flipV="1">
          <a:off x="4305300" y="6800215"/>
          <a:ext cx="698500"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264795</xdr:rowOff>
    </xdr:from>
    <xdr:to xmlns:xdr="http://schemas.openxmlformats.org/drawingml/2006/spreadsheetDrawing">
      <xdr:col>26</xdr:col>
      <xdr:colOff>101600</xdr:colOff>
      <xdr:row>36</xdr:row>
      <xdr:rowOff>23495</xdr:rowOff>
    </xdr:to>
    <xdr:sp macro="" textlink="">
      <xdr:nvSpPr>
        <xdr:cNvPr id="115" name="フローチャート: 判断 114"/>
        <xdr:cNvSpPr/>
      </xdr:nvSpPr>
      <xdr:spPr>
        <a:xfrm>
          <a:off x="49530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8255</xdr:rowOff>
    </xdr:from>
    <xdr:ext cx="736600" cy="258445"/>
    <xdr:sp macro="" textlink="">
      <xdr:nvSpPr>
        <xdr:cNvPr id="116" name="テキスト ボックス 115"/>
        <xdr:cNvSpPr txBox="1"/>
      </xdr:nvSpPr>
      <xdr:spPr>
        <a:xfrm>
          <a:off x="4622800" y="6961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279400</xdr:rowOff>
    </xdr:from>
    <xdr:to xmlns:xdr="http://schemas.openxmlformats.org/drawingml/2006/spreadsheetDrawing">
      <xdr:col>22</xdr:col>
      <xdr:colOff>114300</xdr:colOff>
      <xdr:row>36</xdr:row>
      <xdr:rowOff>64770</xdr:rowOff>
    </xdr:to>
    <xdr:cxnSp macro="">
      <xdr:nvCxnSpPr>
        <xdr:cNvPr id="117" name="直線コネクタ 116"/>
        <xdr:cNvCxnSpPr/>
      </xdr:nvCxnSpPr>
      <xdr:spPr>
        <a:xfrm flipV="1">
          <a:off x="3606800" y="6889750"/>
          <a:ext cx="698500" cy="128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292100</xdr:rowOff>
    </xdr:from>
    <xdr:to xmlns:xdr="http://schemas.openxmlformats.org/drawingml/2006/spreadsheetDrawing">
      <xdr:col>22</xdr:col>
      <xdr:colOff>165100</xdr:colOff>
      <xdr:row>36</xdr:row>
      <xdr:rowOff>50800</xdr:rowOff>
    </xdr:to>
    <xdr:sp macro="" textlink="">
      <xdr:nvSpPr>
        <xdr:cNvPr id="118" name="フローチャート: 判断 117"/>
        <xdr:cNvSpPr/>
      </xdr:nvSpPr>
      <xdr:spPr>
        <a:xfrm>
          <a:off x="4254500" y="690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35560</xdr:rowOff>
    </xdr:from>
    <xdr:ext cx="762000" cy="259715"/>
    <xdr:sp macro="" textlink="">
      <xdr:nvSpPr>
        <xdr:cNvPr id="119" name="テキスト ボックス 118"/>
        <xdr:cNvSpPr txBox="1"/>
      </xdr:nvSpPr>
      <xdr:spPr>
        <a:xfrm>
          <a:off x="3924300" y="6988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56515</xdr:rowOff>
    </xdr:from>
    <xdr:to xmlns:xdr="http://schemas.openxmlformats.org/drawingml/2006/spreadsheetDrawing">
      <xdr:col>18</xdr:col>
      <xdr:colOff>177800</xdr:colOff>
      <xdr:row>36</xdr:row>
      <xdr:rowOff>64770</xdr:rowOff>
    </xdr:to>
    <xdr:cxnSp macro="">
      <xdr:nvCxnSpPr>
        <xdr:cNvPr id="120" name="直線コネクタ 119"/>
        <xdr:cNvCxnSpPr/>
      </xdr:nvCxnSpPr>
      <xdr:spPr>
        <a:xfrm>
          <a:off x="2908300" y="700976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316230</xdr:rowOff>
    </xdr:from>
    <xdr:to xmlns:xdr="http://schemas.openxmlformats.org/drawingml/2006/spreadsheetDrawing">
      <xdr:col>19</xdr:col>
      <xdr:colOff>38100</xdr:colOff>
      <xdr:row>36</xdr:row>
      <xdr:rowOff>74930</xdr:rowOff>
    </xdr:to>
    <xdr:sp macro="" textlink="">
      <xdr:nvSpPr>
        <xdr:cNvPr id="121" name="フローチャート: 判断 120"/>
        <xdr:cNvSpPr/>
      </xdr:nvSpPr>
      <xdr:spPr>
        <a:xfrm>
          <a:off x="3556000"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84455</xdr:rowOff>
    </xdr:from>
    <xdr:ext cx="762000" cy="259080"/>
    <xdr:sp macro="" textlink="">
      <xdr:nvSpPr>
        <xdr:cNvPr id="122" name="テキスト ボックス 121"/>
        <xdr:cNvSpPr txBox="1"/>
      </xdr:nvSpPr>
      <xdr:spPr>
        <a:xfrm>
          <a:off x="3225800" y="669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xdr:rowOff>
    </xdr:from>
    <xdr:to xmlns:xdr="http://schemas.openxmlformats.org/drawingml/2006/spreadsheetDrawing">
      <xdr:col>15</xdr:col>
      <xdr:colOff>101600</xdr:colOff>
      <xdr:row>36</xdr:row>
      <xdr:rowOff>111125</xdr:rowOff>
    </xdr:to>
    <xdr:sp macro="" textlink="">
      <xdr:nvSpPr>
        <xdr:cNvPr id="123" name="フローチャート: 判断 122"/>
        <xdr:cNvSpPr/>
      </xdr:nvSpPr>
      <xdr:spPr>
        <a:xfrm>
          <a:off x="2857500" y="6962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95885</xdr:rowOff>
    </xdr:from>
    <xdr:ext cx="762000" cy="258445"/>
    <xdr:sp macro="" textlink="">
      <xdr:nvSpPr>
        <xdr:cNvPr id="124" name="テキスト ボックス 123"/>
        <xdr:cNvSpPr txBox="1"/>
      </xdr:nvSpPr>
      <xdr:spPr>
        <a:xfrm>
          <a:off x="2527300" y="7049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9525</xdr:rowOff>
    </xdr:from>
    <xdr:to xmlns:xdr="http://schemas.openxmlformats.org/drawingml/2006/spreadsheetDrawing">
      <xdr:col>29</xdr:col>
      <xdr:colOff>177800</xdr:colOff>
      <xdr:row>35</xdr:row>
      <xdr:rowOff>111760</xdr:rowOff>
    </xdr:to>
    <xdr:sp macro="" textlink="">
      <xdr:nvSpPr>
        <xdr:cNvPr id="130" name="楕円 129"/>
        <xdr:cNvSpPr/>
      </xdr:nvSpPr>
      <xdr:spPr>
        <a:xfrm>
          <a:off x="5600700" y="66198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197485</xdr:rowOff>
    </xdr:from>
    <xdr:ext cx="761365" cy="259715"/>
    <xdr:sp macro="" textlink="">
      <xdr:nvSpPr>
        <xdr:cNvPr id="131" name="人口1人当たり決算額の推移該当値テキスト445"/>
        <xdr:cNvSpPr txBox="1"/>
      </xdr:nvSpPr>
      <xdr:spPr>
        <a:xfrm>
          <a:off x="5740400" y="64649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138430</xdr:rowOff>
    </xdr:from>
    <xdr:to xmlns:xdr="http://schemas.openxmlformats.org/drawingml/2006/spreadsheetDrawing">
      <xdr:col>26</xdr:col>
      <xdr:colOff>101600</xdr:colOff>
      <xdr:row>35</xdr:row>
      <xdr:rowOff>240665</xdr:rowOff>
    </xdr:to>
    <xdr:sp macro="" textlink="">
      <xdr:nvSpPr>
        <xdr:cNvPr id="132" name="楕円 131"/>
        <xdr:cNvSpPr/>
      </xdr:nvSpPr>
      <xdr:spPr>
        <a:xfrm>
          <a:off x="4953000" y="67487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250190</xdr:rowOff>
    </xdr:from>
    <xdr:ext cx="736600" cy="257810"/>
    <xdr:sp macro="" textlink="">
      <xdr:nvSpPr>
        <xdr:cNvPr id="133" name="テキスト ボックス 132"/>
        <xdr:cNvSpPr txBox="1"/>
      </xdr:nvSpPr>
      <xdr:spPr>
        <a:xfrm>
          <a:off x="4622800" y="65176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228600</xdr:rowOff>
    </xdr:from>
    <xdr:to xmlns:xdr="http://schemas.openxmlformats.org/drawingml/2006/spreadsheetDrawing">
      <xdr:col>22</xdr:col>
      <xdr:colOff>165100</xdr:colOff>
      <xdr:row>35</xdr:row>
      <xdr:rowOff>330835</xdr:rowOff>
    </xdr:to>
    <xdr:sp macro="" textlink="">
      <xdr:nvSpPr>
        <xdr:cNvPr id="134" name="楕円 133"/>
        <xdr:cNvSpPr/>
      </xdr:nvSpPr>
      <xdr:spPr>
        <a:xfrm>
          <a:off x="4254500" y="6838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340360</xdr:rowOff>
    </xdr:from>
    <xdr:ext cx="762000" cy="257810"/>
    <xdr:sp macro="" textlink="">
      <xdr:nvSpPr>
        <xdr:cNvPr id="135" name="テキスト ボックス 134"/>
        <xdr:cNvSpPr txBox="1"/>
      </xdr:nvSpPr>
      <xdr:spPr>
        <a:xfrm>
          <a:off x="3924300" y="6607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13970</xdr:rowOff>
    </xdr:from>
    <xdr:to xmlns:xdr="http://schemas.openxmlformats.org/drawingml/2006/spreadsheetDrawing">
      <xdr:col>19</xdr:col>
      <xdr:colOff>38100</xdr:colOff>
      <xdr:row>36</xdr:row>
      <xdr:rowOff>115570</xdr:rowOff>
    </xdr:to>
    <xdr:sp macro="" textlink="">
      <xdr:nvSpPr>
        <xdr:cNvPr id="136" name="楕円 135"/>
        <xdr:cNvSpPr/>
      </xdr:nvSpPr>
      <xdr:spPr>
        <a:xfrm>
          <a:off x="3556000" y="696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100330</xdr:rowOff>
    </xdr:from>
    <xdr:ext cx="762000" cy="257810"/>
    <xdr:sp macro="" textlink="">
      <xdr:nvSpPr>
        <xdr:cNvPr id="137" name="テキスト ボックス 136"/>
        <xdr:cNvSpPr txBox="1"/>
      </xdr:nvSpPr>
      <xdr:spPr>
        <a:xfrm>
          <a:off x="3225800" y="7053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6350</xdr:rowOff>
    </xdr:from>
    <xdr:to xmlns:xdr="http://schemas.openxmlformats.org/drawingml/2006/spreadsheetDrawing">
      <xdr:col>15</xdr:col>
      <xdr:colOff>101600</xdr:colOff>
      <xdr:row>36</xdr:row>
      <xdr:rowOff>107315</xdr:rowOff>
    </xdr:to>
    <xdr:sp macro="" textlink="">
      <xdr:nvSpPr>
        <xdr:cNvPr id="138" name="楕円 137"/>
        <xdr:cNvSpPr/>
      </xdr:nvSpPr>
      <xdr:spPr>
        <a:xfrm>
          <a:off x="2857500" y="69596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116840</xdr:rowOff>
    </xdr:from>
    <xdr:ext cx="762000" cy="259080"/>
    <xdr:sp macro="" textlink="">
      <xdr:nvSpPr>
        <xdr:cNvPr id="139" name="テキスト ボックス 138"/>
        <xdr:cNvSpPr txBox="1"/>
      </xdr:nvSpPr>
      <xdr:spPr>
        <a:xfrm>
          <a:off x="2527300" y="672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8,112
7,825
23.11
5,225,437
4,733,431
351,498
3,192,449
3,517,830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168910</xdr:rowOff>
    </xdr:from>
    <xdr:ext cx="594995" cy="258445"/>
    <xdr:sp macro="" textlink="">
      <xdr:nvSpPr>
        <xdr:cNvPr id="44" name="テキスト ボックス 43"/>
        <xdr:cNvSpPr txBox="1"/>
      </xdr:nvSpPr>
      <xdr:spPr>
        <a:xfrm>
          <a:off x="166370" y="6512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6" name="テキスト ボックス 45"/>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8" name="テキスト ボックス 47"/>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151765</xdr:rowOff>
    </xdr:from>
    <xdr:to xmlns:xdr="http://schemas.openxmlformats.org/drawingml/2006/spreadsheetDrawing">
      <xdr:col>24</xdr:col>
      <xdr:colOff>62865</xdr:colOff>
      <xdr:row>39</xdr:row>
      <xdr:rowOff>81280</xdr:rowOff>
    </xdr:to>
    <xdr:cxnSp macro="">
      <xdr:nvCxnSpPr>
        <xdr:cNvPr id="54" name="直線コネクタ 53"/>
        <xdr:cNvCxnSpPr/>
      </xdr:nvCxnSpPr>
      <xdr:spPr>
        <a:xfrm flipV="1">
          <a:off x="4633595" y="529526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85090</xdr:rowOff>
    </xdr:from>
    <xdr:ext cx="534670" cy="259080"/>
    <xdr:sp macro="" textlink="">
      <xdr:nvSpPr>
        <xdr:cNvPr id="55" name="人件費最小値テキスト"/>
        <xdr:cNvSpPr txBox="1"/>
      </xdr:nvSpPr>
      <xdr:spPr>
        <a:xfrm>
          <a:off x="4686300" y="677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81280</xdr:rowOff>
    </xdr:from>
    <xdr:to xmlns:xdr="http://schemas.openxmlformats.org/drawingml/2006/spreadsheetDrawing">
      <xdr:col>24</xdr:col>
      <xdr:colOff>152400</xdr:colOff>
      <xdr:row>39</xdr:row>
      <xdr:rowOff>81280</xdr:rowOff>
    </xdr:to>
    <xdr:cxnSp macro="">
      <xdr:nvCxnSpPr>
        <xdr:cNvPr id="56" name="直線コネクタ 55"/>
        <xdr:cNvCxnSpPr/>
      </xdr:nvCxnSpPr>
      <xdr:spPr>
        <a:xfrm>
          <a:off x="4546600" y="676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98425</xdr:rowOff>
    </xdr:from>
    <xdr:ext cx="598805" cy="258445"/>
    <xdr:sp macro="" textlink="">
      <xdr:nvSpPr>
        <xdr:cNvPr id="57" name="人件費最大値テキスト"/>
        <xdr:cNvSpPr txBox="1"/>
      </xdr:nvSpPr>
      <xdr:spPr>
        <a:xfrm>
          <a:off x="4686300" y="5070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151765</xdr:rowOff>
    </xdr:from>
    <xdr:to xmlns:xdr="http://schemas.openxmlformats.org/drawingml/2006/spreadsheetDrawing">
      <xdr:col>24</xdr:col>
      <xdr:colOff>152400</xdr:colOff>
      <xdr:row>30</xdr:row>
      <xdr:rowOff>151765</xdr:rowOff>
    </xdr:to>
    <xdr:cxnSp macro="">
      <xdr:nvCxnSpPr>
        <xdr:cNvPr id="58" name="直線コネクタ 57"/>
        <xdr:cNvCxnSpPr/>
      </xdr:nvCxnSpPr>
      <xdr:spPr>
        <a:xfrm>
          <a:off x="4546600" y="529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65405</xdr:rowOff>
    </xdr:from>
    <xdr:to xmlns:xdr="http://schemas.openxmlformats.org/drawingml/2006/spreadsheetDrawing">
      <xdr:col>24</xdr:col>
      <xdr:colOff>63500</xdr:colOff>
      <xdr:row>38</xdr:row>
      <xdr:rowOff>70485</xdr:rowOff>
    </xdr:to>
    <xdr:cxnSp macro="">
      <xdr:nvCxnSpPr>
        <xdr:cNvPr id="59" name="直線コネクタ 58"/>
        <xdr:cNvCxnSpPr/>
      </xdr:nvCxnSpPr>
      <xdr:spPr>
        <a:xfrm>
          <a:off x="3797300" y="658050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101600</xdr:rowOff>
    </xdr:from>
    <xdr:ext cx="598805" cy="259080"/>
    <xdr:sp macro="" textlink="">
      <xdr:nvSpPr>
        <xdr:cNvPr id="60" name="人件費平均値テキスト"/>
        <xdr:cNvSpPr txBox="1"/>
      </xdr:nvSpPr>
      <xdr:spPr>
        <a:xfrm>
          <a:off x="4686300" y="6102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78740</xdr:rowOff>
    </xdr:from>
    <xdr:to xmlns:xdr="http://schemas.openxmlformats.org/drawingml/2006/spreadsheetDrawing">
      <xdr:col>24</xdr:col>
      <xdr:colOff>114300</xdr:colOff>
      <xdr:row>37</xdr:row>
      <xdr:rowOff>8890</xdr:rowOff>
    </xdr:to>
    <xdr:sp macro="" textlink="">
      <xdr:nvSpPr>
        <xdr:cNvPr id="61" name="フローチャート: 判断 60"/>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65405</xdr:rowOff>
    </xdr:from>
    <xdr:to xmlns:xdr="http://schemas.openxmlformats.org/drawingml/2006/spreadsheetDrawing">
      <xdr:col>19</xdr:col>
      <xdr:colOff>177800</xdr:colOff>
      <xdr:row>38</xdr:row>
      <xdr:rowOff>106680</xdr:rowOff>
    </xdr:to>
    <xdr:cxnSp macro="">
      <xdr:nvCxnSpPr>
        <xdr:cNvPr id="62" name="直線コネクタ 61"/>
        <xdr:cNvCxnSpPr/>
      </xdr:nvCxnSpPr>
      <xdr:spPr>
        <a:xfrm flipV="1">
          <a:off x="2908300" y="65805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105410</xdr:rowOff>
    </xdr:from>
    <xdr:to xmlns:xdr="http://schemas.openxmlformats.org/drawingml/2006/spreadsheetDrawing">
      <xdr:col>20</xdr:col>
      <xdr:colOff>38100</xdr:colOff>
      <xdr:row>37</xdr:row>
      <xdr:rowOff>35560</xdr:rowOff>
    </xdr:to>
    <xdr:sp macro="" textlink="">
      <xdr:nvSpPr>
        <xdr:cNvPr id="63" name="フローチャート: 判断 62"/>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52070</xdr:rowOff>
    </xdr:from>
    <xdr:ext cx="598170" cy="258445"/>
    <xdr:sp macro="" textlink="">
      <xdr:nvSpPr>
        <xdr:cNvPr id="64" name="テキスト ボックス 63"/>
        <xdr:cNvSpPr txBox="1"/>
      </xdr:nvSpPr>
      <xdr:spPr>
        <a:xfrm>
          <a:off x="3497580" y="6052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105410</xdr:rowOff>
    </xdr:from>
    <xdr:to xmlns:xdr="http://schemas.openxmlformats.org/drawingml/2006/spreadsheetDrawing">
      <xdr:col>15</xdr:col>
      <xdr:colOff>50800</xdr:colOff>
      <xdr:row>38</xdr:row>
      <xdr:rowOff>106680</xdr:rowOff>
    </xdr:to>
    <xdr:cxnSp macro="">
      <xdr:nvCxnSpPr>
        <xdr:cNvPr id="65" name="直線コネクタ 64"/>
        <xdr:cNvCxnSpPr/>
      </xdr:nvCxnSpPr>
      <xdr:spPr>
        <a:xfrm>
          <a:off x="2019300" y="66205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143510</xdr:rowOff>
    </xdr:from>
    <xdr:to xmlns:xdr="http://schemas.openxmlformats.org/drawingml/2006/spreadsheetDrawing">
      <xdr:col>15</xdr:col>
      <xdr:colOff>101600</xdr:colOff>
      <xdr:row>37</xdr:row>
      <xdr:rowOff>73660</xdr:rowOff>
    </xdr:to>
    <xdr:sp macro="" textlink="">
      <xdr:nvSpPr>
        <xdr:cNvPr id="66" name="フローチャート: 判断 65"/>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90170</xdr:rowOff>
    </xdr:from>
    <xdr:ext cx="598170" cy="259080"/>
    <xdr:sp macro="" textlink="">
      <xdr:nvSpPr>
        <xdr:cNvPr id="67" name="テキスト ボックス 66"/>
        <xdr:cNvSpPr txBox="1"/>
      </xdr:nvSpPr>
      <xdr:spPr>
        <a:xfrm>
          <a:off x="2608580" y="6090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105410</xdr:rowOff>
    </xdr:from>
    <xdr:to xmlns:xdr="http://schemas.openxmlformats.org/drawingml/2006/spreadsheetDrawing">
      <xdr:col>10</xdr:col>
      <xdr:colOff>114300</xdr:colOff>
      <xdr:row>38</xdr:row>
      <xdr:rowOff>130810</xdr:rowOff>
    </xdr:to>
    <xdr:cxnSp macro="">
      <xdr:nvCxnSpPr>
        <xdr:cNvPr id="68" name="直線コネクタ 67"/>
        <xdr:cNvCxnSpPr/>
      </xdr:nvCxnSpPr>
      <xdr:spPr>
        <a:xfrm flipV="1">
          <a:off x="1130300" y="66205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124460</xdr:rowOff>
    </xdr:from>
    <xdr:to xmlns:xdr="http://schemas.openxmlformats.org/drawingml/2006/spreadsheetDrawing">
      <xdr:col>10</xdr:col>
      <xdr:colOff>165100</xdr:colOff>
      <xdr:row>38</xdr:row>
      <xdr:rowOff>54610</xdr:rowOff>
    </xdr:to>
    <xdr:sp macro="" textlink="">
      <xdr:nvSpPr>
        <xdr:cNvPr id="69" name="フローチャート: 判断 68"/>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71120</xdr:rowOff>
    </xdr:from>
    <xdr:ext cx="598170" cy="259080"/>
    <xdr:sp macro="" textlink="">
      <xdr:nvSpPr>
        <xdr:cNvPr id="70" name="テキスト ボックス 69"/>
        <xdr:cNvSpPr txBox="1"/>
      </xdr:nvSpPr>
      <xdr:spPr>
        <a:xfrm>
          <a:off x="1719580" y="6243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18415</xdr:rowOff>
    </xdr:from>
    <xdr:to xmlns:xdr="http://schemas.openxmlformats.org/drawingml/2006/spreadsheetDrawing">
      <xdr:col>6</xdr:col>
      <xdr:colOff>38100</xdr:colOff>
      <xdr:row>38</xdr:row>
      <xdr:rowOff>120650</xdr:rowOff>
    </xdr:to>
    <xdr:sp macro="" textlink="">
      <xdr:nvSpPr>
        <xdr:cNvPr id="71" name="フローチャート: 判断 70"/>
        <xdr:cNvSpPr/>
      </xdr:nvSpPr>
      <xdr:spPr>
        <a:xfrm>
          <a:off x="1079500" y="6533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136525</xdr:rowOff>
    </xdr:from>
    <xdr:ext cx="598170" cy="258445"/>
    <xdr:sp macro="" textlink="">
      <xdr:nvSpPr>
        <xdr:cNvPr id="72" name="テキスト ボックス 71"/>
        <xdr:cNvSpPr txBox="1"/>
      </xdr:nvSpPr>
      <xdr:spPr>
        <a:xfrm>
          <a:off x="830580" y="6308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19685</xdr:rowOff>
    </xdr:from>
    <xdr:to xmlns:xdr="http://schemas.openxmlformats.org/drawingml/2006/spreadsheetDrawing">
      <xdr:col>24</xdr:col>
      <xdr:colOff>114300</xdr:colOff>
      <xdr:row>38</xdr:row>
      <xdr:rowOff>121285</xdr:rowOff>
    </xdr:to>
    <xdr:sp macro="" textlink="">
      <xdr:nvSpPr>
        <xdr:cNvPr id="78" name="楕円 77"/>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169545</xdr:rowOff>
    </xdr:from>
    <xdr:ext cx="598805" cy="258445"/>
    <xdr:sp macro="" textlink="">
      <xdr:nvSpPr>
        <xdr:cNvPr id="79" name="人件費該当値テキスト"/>
        <xdr:cNvSpPr txBox="1"/>
      </xdr:nvSpPr>
      <xdr:spPr>
        <a:xfrm>
          <a:off x="4686300" y="6513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14605</xdr:rowOff>
    </xdr:from>
    <xdr:to xmlns:xdr="http://schemas.openxmlformats.org/drawingml/2006/spreadsheetDrawing">
      <xdr:col>20</xdr:col>
      <xdr:colOff>38100</xdr:colOff>
      <xdr:row>38</xdr:row>
      <xdr:rowOff>116205</xdr:rowOff>
    </xdr:to>
    <xdr:sp macro="" textlink="">
      <xdr:nvSpPr>
        <xdr:cNvPr id="80" name="楕円 79"/>
        <xdr:cNvSpPr/>
      </xdr:nvSpPr>
      <xdr:spPr>
        <a:xfrm>
          <a:off x="3746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107315</xdr:rowOff>
    </xdr:from>
    <xdr:ext cx="598170" cy="259080"/>
    <xdr:sp macro="" textlink="">
      <xdr:nvSpPr>
        <xdr:cNvPr id="81" name="テキスト ボックス 80"/>
        <xdr:cNvSpPr txBox="1"/>
      </xdr:nvSpPr>
      <xdr:spPr>
        <a:xfrm>
          <a:off x="3497580" y="6622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55880</xdr:rowOff>
    </xdr:from>
    <xdr:to xmlns:xdr="http://schemas.openxmlformats.org/drawingml/2006/spreadsheetDrawing">
      <xdr:col>15</xdr:col>
      <xdr:colOff>101600</xdr:colOff>
      <xdr:row>38</xdr:row>
      <xdr:rowOff>157480</xdr:rowOff>
    </xdr:to>
    <xdr:sp macro="" textlink="">
      <xdr:nvSpPr>
        <xdr:cNvPr id="82" name="楕円 81"/>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148590</xdr:rowOff>
    </xdr:from>
    <xdr:ext cx="598170" cy="259080"/>
    <xdr:sp macro="" textlink="">
      <xdr:nvSpPr>
        <xdr:cNvPr id="83" name="テキスト ボックス 82"/>
        <xdr:cNvSpPr txBox="1"/>
      </xdr:nvSpPr>
      <xdr:spPr>
        <a:xfrm>
          <a:off x="2608580" y="6663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54610</xdr:rowOff>
    </xdr:from>
    <xdr:to xmlns:xdr="http://schemas.openxmlformats.org/drawingml/2006/spreadsheetDrawing">
      <xdr:col>10</xdr:col>
      <xdr:colOff>165100</xdr:colOff>
      <xdr:row>38</xdr:row>
      <xdr:rowOff>156210</xdr:rowOff>
    </xdr:to>
    <xdr:sp macro="" textlink="">
      <xdr:nvSpPr>
        <xdr:cNvPr id="84" name="楕円 83"/>
        <xdr:cNvSpPr/>
      </xdr:nvSpPr>
      <xdr:spPr>
        <a:xfrm>
          <a:off x="196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147320</xdr:rowOff>
    </xdr:from>
    <xdr:ext cx="598170" cy="259080"/>
    <xdr:sp macro="" textlink="">
      <xdr:nvSpPr>
        <xdr:cNvPr id="85" name="テキスト ボックス 84"/>
        <xdr:cNvSpPr txBox="1"/>
      </xdr:nvSpPr>
      <xdr:spPr>
        <a:xfrm>
          <a:off x="1719580" y="6662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80010</xdr:rowOff>
    </xdr:from>
    <xdr:to xmlns:xdr="http://schemas.openxmlformats.org/drawingml/2006/spreadsheetDrawing">
      <xdr:col>6</xdr:col>
      <xdr:colOff>38100</xdr:colOff>
      <xdr:row>39</xdr:row>
      <xdr:rowOff>10160</xdr:rowOff>
    </xdr:to>
    <xdr:sp macro="" textlink="">
      <xdr:nvSpPr>
        <xdr:cNvPr id="86" name="楕円 85"/>
        <xdr:cNvSpPr/>
      </xdr:nvSpPr>
      <xdr:spPr>
        <a:xfrm>
          <a:off x="1079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39</xdr:row>
      <xdr:rowOff>1270</xdr:rowOff>
    </xdr:from>
    <xdr:ext cx="598170" cy="259080"/>
    <xdr:sp macro="" textlink="">
      <xdr:nvSpPr>
        <xdr:cNvPr id="87" name="テキスト ボックス 86"/>
        <xdr:cNvSpPr txBox="1"/>
      </xdr:nvSpPr>
      <xdr:spPr>
        <a:xfrm>
          <a:off x="830580" y="6687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99" name="テキスト ボックス 98"/>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1" name="テキスト ボックス 100"/>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3" name="テキスト ボックス 102"/>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5" name="テキスト ボックス 104"/>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5165" cy="258445"/>
    <xdr:sp macro="" textlink="">
      <xdr:nvSpPr>
        <xdr:cNvPr id="107" name="テキスト ボックス 106"/>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09" name="テキスト ボックス 108"/>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55245</xdr:rowOff>
    </xdr:from>
    <xdr:to xmlns:xdr="http://schemas.openxmlformats.org/drawingml/2006/spreadsheetDrawing">
      <xdr:col>24</xdr:col>
      <xdr:colOff>62865</xdr:colOff>
      <xdr:row>59</xdr:row>
      <xdr:rowOff>42545</xdr:rowOff>
    </xdr:to>
    <xdr:cxnSp macro="">
      <xdr:nvCxnSpPr>
        <xdr:cNvPr id="113" name="直線コネクタ 112"/>
        <xdr:cNvCxnSpPr/>
      </xdr:nvCxnSpPr>
      <xdr:spPr>
        <a:xfrm flipV="1">
          <a:off x="4633595" y="879919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46355</xdr:rowOff>
    </xdr:from>
    <xdr:ext cx="534670" cy="259080"/>
    <xdr:sp macro="" textlink="">
      <xdr:nvSpPr>
        <xdr:cNvPr id="114" name="物件費最小値テキスト"/>
        <xdr:cNvSpPr txBox="1"/>
      </xdr:nvSpPr>
      <xdr:spPr>
        <a:xfrm>
          <a:off x="4686300" y="1016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42545</xdr:rowOff>
    </xdr:from>
    <xdr:to xmlns:xdr="http://schemas.openxmlformats.org/drawingml/2006/spreadsheetDrawing">
      <xdr:col>24</xdr:col>
      <xdr:colOff>152400</xdr:colOff>
      <xdr:row>59</xdr:row>
      <xdr:rowOff>42545</xdr:rowOff>
    </xdr:to>
    <xdr:cxnSp macro="">
      <xdr:nvCxnSpPr>
        <xdr:cNvPr id="115" name="直線コネクタ 114"/>
        <xdr:cNvCxnSpPr/>
      </xdr:nvCxnSpPr>
      <xdr:spPr>
        <a:xfrm>
          <a:off x="4546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1905</xdr:rowOff>
    </xdr:from>
    <xdr:ext cx="690245" cy="259080"/>
    <xdr:sp macro="" textlink="">
      <xdr:nvSpPr>
        <xdr:cNvPr id="116" name="物件費最大値テキスト"/>
        <xdr:cNvSpPr txBox="1"/>
      </xdr:nvSpPr>
      <xdr:spPr>
        <a:xfrm>
          <a:off x="4686300" y="85744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55245</xdr:rowOff>
    </xdr:from>
    <xdr:to xmlns:xdr="http://schemas.openxmlformats.org/drawingml/2006/spreadsheetDrawing">
      <xdr:col>24</xdr:col>
      <xdr:colOff>152400</xdr:colOff>
      <xdr:row>51</xdr:row>
      <xdr:rowOff>55245</xdr:rowOff>
    </xdr:to>
    <xdr:cxnSp macro="">
      <xdr:nvCxnSpPr>
        <xdr:cNvPr id="117" name="直線コネクタ 116"/>
        <xdr:cNvCxnSpPr/>
      </xdr:nvCxnSpPr>
      <xdr:spPr>
        <a:xfrm>
          <a:off x="4546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156210</xdr:rowOff>
    </xdr:from>
    <xdr:to xmlns:xdr="http://schemas.openxmlformats.org/drawingml/2006/spreadsheetDrawing">
      <xdr:col>24</xdr:col>
      <xdr:colOff>63500</xdr:colOff>
      <xdr:row>59</xdr:row>
      <xdr:rowOff>13335</xdr:rowOff>
    </xdr:to>
    <xdr:cxnSp macro="">
      <xdr:nvCxnSpPr>
        <xdr:cNvPr id="118" name="直線コネクタ 117"/>
        <xdr:cNvCxnSpPr/>
      </xdr:nvCxnSpPr>
      <xdr:spPr>
        <a:xfrm flipV="1">
          <a:off x="3797300" y="101003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86360</xdr:rowOff>
    </xdr:from>
    <xdr:ext cx="598805" cy="258445"/>
    <xdr:sp macro="" textlink="">
      <xdr:nvSpPr>
        <xdr:cNvPr id="119" name="物件費平均値テキスト"/>
        <xdr:cNvSpPr txBox="1"/>
      </xdr:nvSpPr>
      <xdr:spPr>
        <a:xfrm>
          <a:off x="4686300" y="98590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63500</xdr:rowOff>
    </xdr:from>
    <xdr:to xmlns:xdr="http://schemas.openxmlformats.org/drawingml/2006/spreadsheetDrawing">
      <xdr:col>24</xdr:col>
      <xdr:colOff>114300</xdr:colOff>
      <xdr:row>58</xdr:row>
      <xdr:rowOff>164465</xdr:rowOff>
    </xdr:to>
    <xdr:sp macro="" textlink="">
      <xdr:nvSpPr>
        <xdr:cNvPr id="120" name="フローチャート: 判断 119"/>
        <xdr:cNvSpPr/>
      </xdr:nvSpPr>
      <xdr:spPr>
        <a:xfrm>
          <a:off x="4584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13335</xdr:rowOff>
    </xdr:from>
    <xdr:to xmlns:xdr="http://schemas.openxmlformats.org/drawingml/2006/spreadsheetDrawing">
      <xdr:col>19</xdr:col>
      <xdr:colOff>177800</xdr:colOff>
      <xdr:row>59</xdr:row>
      <xdr:rowOff>15875</xdr:rowOff>
    </xdr:to>
    <xdr:cxnSp macro="">
      <xdr:nvCxnSpPr>
        <xdr:cNvPr id="121" name="直線コネクタ 120"/>
        <xdr:cNvCxnSpPr/>
      </xdr:nvCxnSpPr>
      <xdr:spPr>
        <a:xfrm flipV="1">
          <a:off x="2908300" y="10128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77470</xdr:rowOff>
    </xdr:from>
    <xdr:to xmlns:xdr="http://schemas.openxmlformats.org/drawingml/2006/spreadsheetDrawing">
      <xdr:col>20</xdr:col>
      <xdr:colOff>38100</xdr:colOff>
      <xdr:row>59</xdr:row>
      <xdr:rowOff>7620</xdr:rowOff>
    </xdr:to>
    <xdr:sp macro="" textlink="">
      <xdr:nvSpPr>
        <xdr:cNvPr id="122" name="フローチャート: 判断 121"/>
        <xdr:cNvSpPr/>
      </xdr:nvSpPr>
      <xdr:spPr>
        <a:xfrm>
          <a:off x="3746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24130</xdr:rowOff>
    </xdr:from>
    <xdr:ext cx="598170" cy="259080"/>
    <xdr:sp macro="" textlink="">
      <xdr:nvSpPr>
        <xdr:cNvPr id="123" name="テキスト ボックス 122"/>
        <xdr:cNvSpPr txBox="1"/>
      </xdr:nvSpPr>
      <xdr:spPr>
        <a:xfrm>
          <a:off x="3497580" y="9796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15875</xdr:rowOff>
    </xdr:from>
    <xdr:to xmlns:xdr="http://schemas.openxmlformats.org/drawingml/2006/spreadsheetDrawing">
      <xdr:col>15</xdr:col>
      <xdr:colOff>50800</xdr:colOff>
      <xdr:row>59</xdr:row>
      <xdr:rowOff>27940</xdr:rowOff>
    </xdr:to>
    <xdr:cxnSp macro="">
      <xdr:nvCxnSpPr>
        <xdr:cNvPr id="124" name="直線コネクタ 123"/>
        <xdr:cNvCxnSpPr/>
      </xdr:nvCxnSpPr>
      <xdr:spPr>
        <a:xfrm flipV="1">
          <a:off x="2019300" y="101314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96520</xdr:rowOff>
    </xdr:from>
    <xdr:to xmlns:xdr="http://schemas.openxmlformats.org/drawingml/2006/spreadsheetDrawing">
      <xdr:col>15</xdr:col>
      <xdr:colOff>101600</xdr:colOff>
      <xdr:row>59</xdr:row>
      <xdr:rowOff>26670</xdr:rowOff>
    </xdr:to>
    <xdr:sp macro="" textlink="">
      <xdr:nvSpPr>
        <xdr:cNvPr id="125" name="フローチャート: 判断 124"/>
        <xdr:cNvSpPr/>
      </xdr:nvSpPr>
      <xdr:spPr>
        <a:xfrm>
          <a:off x="2857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43180</xdr:rowOff>
    </xdr:from>
    <xdr:ext cx="598170" cy="258445"/>
    <xdr:sp macro="" textlink="">
      <xdr:nvSpPr>
        <xdr:cNvPr id="126" name="テキスト ボックス 125"/>
        <xdr:cNvSpPr txBox="1"/>
      </xdr:nvSpPr>
      <xdr:spPr>
        <a:xfrm>
          <a:off x="2608580" y="9815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27940</xdr:rowOff>
    </xdr:from>
    <xdr:to xmlns:xdr="http://schemas.openxmlformats.org/drawingml/2006/spreadsheetDrawing">
      <xdr:col>10</xdr:col>
      <xdr:colOff>114300</xdr:colOff>
      <xdr:row>59</xdr:row>
      <xdr:rowOff>33655</xdr:rowOff>
    </xdr:to>
    <xdr:cxnSp macro="">
      <xdr:nvCxnSpPr>
        <xdr:cNvPr id="127" name="直線コネクタ 126"/>
        <xdr:cNvCxnSpPr/>
      </xdr:nvCxnSpPr>
      <xdr:spPr>
        <a:xfrm flipV="1">
          <a:off x="1130300" y="10143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96520</xdr:rowOff>
    </xdr:from>
    <xdr:to xmlns:xdr="http://schemas.openxmlformats.org/drawingml/2006/spreadsheetDrawing">
      <xdr:col>10</xdr:col>
      <xdr:colOff>165100</xdr:colOff>
      <xdr:row>59</xdr:row>
      <xdr:rowOff>26670</xdr:rowOff>
    </xdr:to>
    <xdr:sp macro="" textlink="">
      <xdr:nvSpPr>
        <xdr:cNvPr id="128" name="フローチャート: 判断 127"/>
        <xdr:cNvSpPr/>
      </xdr:nvSpPr>
      <xdr:spPr>
        <a:xfrm>
          <a:off x="1968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43180</xdr:rowOff>
    </xdr:from>
    <xdr:ext cx="598170" cy="258445"/>
    <xdr:sp macro="" textlink="">
      <xdr:nvSpPr>
        <xdr:cNvPr id="129" name="テキスト ボックス 128"/>
        <xdr:cNvSpPr txBox="1"/>
      </xdr:nvSpPr>
      <xdr:spPr>
        <a:xfrm>
          <a:off x="1719580" y="9815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96520</xdr:rowOff>
    </xdr:from>
    <xdr:to xmlns:xdr="http://schemas.openxmlformats.org/drawingml/2006/spreadsheetDrawing">
      <xdr:col>6</xdr:col>
      <xdr:colOff>38100</xdr:colOff>
      <xdr:row>59</xdr:row>
      <xdr:rowOff>26670</xdr:rowOff>
    </xdr:to>
    <xdr:sp macro="" textlink="">
      <xdr:nvSpPr>
        <xdr:cNvPr id="130" name="フローチャート: 判断 129"/>
        <xdr:cNvSpPr/>
      </xdr:nvSpPr>
      <xdr:spPr>
        <a:xfrm>
          <a:off x="1079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43180</xdr:rowOff>
    </xdr:from>
    <xdr:ext cx="598170" cy="258445"/>
    <xdr:sp macro="" textlink="">
      <xdr:nvSpPr>
        <xdr:cNvPr id="131" name="テキスト ボックス 130"/>
        <xdr:cNvSpPr txBox="1"/>
      </xdr:nvSpPr>
      <xdr:spPr>
        <a:xfrm>
          <a:off x="830580" y="9815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105410</xdr:rowOff>
    </xdr:from>
    <xdr:to xmlns:xdr="http://schemas.openxmlformats.org/drawingml/2006/spreadsheetDrawing">
      <xdr:col>24</xdr:col>
      <xdr:colOff>114300</xdr:colOff>
      <xdr:row>59</xdr:row>
      <xdr:rowOff>35560</xdr:rowOff>
    </xdr:to>
    <xdr:sp macro="" textlink="">
      <xdr:nvSpPr>
        <xdr:cNvPr id="137" name="楕円 136"/>
        <xdr:cNvSpPr/>
      </xdr:nvSpPr>
      <xdr:spPr>
        <a:xfrm>
          <a:off x="4584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41275</xdr:rowOff>
    </xdr:from>
    <xdr:ext cx="598805" cy="258445"/>
    <xdr:sp macro="" textlink="">
      <xdr:nvSpPr>
        <xdr:cNvPr id="138" name="物件費該当値テキスト"/>
        <xdr:cNvSpPr txBox="1"/>
      </xdr:nvSpPr>
      <xdr:spPr>
        <a:xfrm>
          <a:off x="4686300" y="99853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133985</xdr:rowOff>
    </xdr:from>
    <xdr:to xmlns:xdr="http://schemas.openxmlformats.org/drawingml/2006/spreadsheetDrawing">
      <xdr:col>20</xdr:col>
      <xdr:colOff>38100</xdr:colOff>
      <xdr:row>59</xdr:row>
      <xdr:rowOff>64135</xdr:rowOff>
    </xdr:to>
    <xdr:sp macro="" textlink="">
      <xdr:nvSpPr>
        <xdr:cNvPr id="139" name="楕円 138"/>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55245</xdr:rowOff>
    </xdr:from>
    <xdr:ext cx="534035" cy="258445"/>
    <xdr:sp macro="" textlink="">
      <xdr:nvSpPr>
        <xdr:cNvPr id="140" name="テキスト ボックス 139"/>
        <xdr:cNvSpPr txBox="1"/>
      </xdr:nvSpPr>
      <xdr:spPr>
        <a:xfrm>
          <a:off x="3529965" y="10170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136525</xdr:rowOff>
    </xdr:from>
    <xdr:to xmlns:xdr="http://schemas.openxmlformats.org/drawingml/2006/spreadsheetDrawing">
      <xdr:col>15</xdr:col>
      <xdr:colOff>101600</xdr:colOff>
      <xdr:row>59</xdr:row>
      <xdr:rowOff>66675</xdr:rowOff>
    </xdr:to>
    <xdr:sp macro="" textlink="">
      <xdr:nvSpPr>
        <xdr:cNvPr id="141" name="楕円 140"/>
        <xdr:cNvSpPr/>
      </xdr:nvSpPr>
      <xdr:spPr>
        <a:xfrm>
          <a:off x="2857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57785</xdr:rowOff>
    </xdr:from>
    <xdr:ext cx="534035" cy="259080"/>
    <xdr:sp macro="" textlink="">
      <xdr:nvSpPr>
        <xdr:cNvPr id="142" name="テキスト ボックス 141"/>
        <xdr:cNvSpPr txBox="1"/>
      </xdr:nvSpPr>
      <xdr:spPr>
        <a:xfrm>
          <a:off x="2640965" y="10173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148590</xdr:rowOff>
    </xdr:from>
    <xdr:to xmlns:xdr="http://schemas.openxmlformats.org/drawingml/2006/spreadsheetDrawing">
      <xdr:col>10</xdr:col>
      <xdr:colOff>165100</xdr:colOff>
      <xdr:row>59</xdr:row>
      <xdr:rowOff>78740</xdr:rowOff>
    </xdr:to>
    <xdr:sp macro="" textlink="">
      <xdr:nvSpPr>
        <xdr:cNvPr id="143" name="楕円 142"/>
        <xdr:cNvSpPr/>
      </xdr:nvSpPr>
      <xdr:spPr>
        <a:xfrm>
          <a:off x="1968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69850</xdr:rowOff>
    </xdr:from>
    <xdr:ext cx="534035" cy="259080"/>
    <xdr:sp macro="" textlink="">
      <xdr:nvSpPr>
        <xdr:cNvPr id="144" name="テキスト ボックス 143"/>
        <xdr:cNvSpPr txBox="1"/>
      </xdr:nvSpPr>
      <xdr:spPr>
        <a:xfrm>
          <a:off x="1751965" y="10185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154940</xdr:rowOff>
    </xdr:from>
    <xdr:to xmlns:xdr="http://schemas.openxmlformats.org/drawingml/2006/spreadsheetDrawing">
      <xdr:col>6</xdr:col>
      <xdr:colOff>38100</xdr:colOff>
      <xdr:row>59</xdr:row>
      <xdr:rowOff>84455</xdr:rowOff>
    </xdr:to>
    <xdr:sp macro="" textlink="">
      <xdr:nvSpPr>
        <xdr:cNvPr id="145" name="楕円 144"/>
        <xdr:cNvSpPr/>
      </xdr:nvSpPr>
      <xdr:spPr>
        <a:xfrm>
          <a:off x="1079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75565</xdr:rowOff>
    </xdr:from>
    <xdr:ext cx="534035" cy="258445"/>
    <xdr:sp macro="" textlink="">
      <xdr:nvSpPr>
        <xdr:cNvPr id="146" name="テキスト ボックス 145"/>
        <xdr:cNvSpPr txBox="1"/>
      </xdr:nvSpPr>
      <xdr:spPr>
        <a:xfrm>
          <a:off x="862965" y="10191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8" name="テキスト ボックス 157"/>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8445"/>
    <xdr:sp macro="" textlink="">
      <xdr:nvSpPr>
        <xdr:cNvPr id="160" name="テキスト ボックス 159"/>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8445"/>
    <xdr:sp macro="" textlink="">
      <xdr:nvSpPr>
        <xdr:cNvPr id="164" name="テキスト ボックス 163"/>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8" name="テキスト ボックス 167"/>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128270</xdr:rowOff>
    </xdr:from>
    <xdr:to xmlns:xdr="http://schemas.openxmlformats.org/drawingml/2006/spreadsheetDrawing">
      <xdr:col>24</xdr:col>
      <xdr:colOff>62865</xdr:colOff>
      <xdr:row>79</xdr:row>
      <xdr:rowOff>82550</xdr:rowOff>
    </xdr:to>
    <xdr:cxnSp macro="">
      <xdr:nvCxnSpPr>
        <xdr:cNvPr id="172" name="直線コネクタ 171"/>
        <xdr:cNvCxnSpPr/>
      </xdr:nvCxnSpPr>
      <xdr:spPr>
        <a:xfrm flipV="1">
          <a:off x="4633595" y="1212977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86360</xdr:rowOff>
    </xdr:from>
    <xdr:ext cx="469900" cy="258445"/>
    <xdr:sp macro="" textlink="">
      <xdr:nvSpPr>
        <xdr:cNvPr id="173" name="維持補修費最小値テキスト"/>
        <xdr:cNvSpPr txBox="1"/>
      </xdr:nvSpPr>
      <xdr:spPr>
        <a:xfrm>
          <a:off x="4686300" y="13630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82550</xdr:rowOff>
    </xdr:from>
    <xdr:to xmlns:xdr="http://schemas.openxmlformats.org/drawingml/2006/spreadsheetDrawing">
      <xdr:col>24</xdr:col>
      <xdr:colOff>152400</xdr:colOff>
      <xdr:row>79</xdr:row>
      <xdr:rowOff>82550</xdr:rowOff>
    </xdr:to>
    <xdr:cxnSp macro="">
      <xdr:nvCxnSpPr>
        <xdr:cNvPr id="174" name="直線コネクタ 173"/>
        <xdr:cNvCxnSpPr/>
      </xdr:nvCxnSpPr>
      <xdr:spPr>
        <a:xfrm>
          <a:off x="4546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74930</xdr:rowOff>
    </xdr:from>
    <xdr:ext cx="534670" cy="258445"/>
    <xdr:sp macro="" textlink="">
      <xdr:nvSpPr>
        <xdr:cNvPr id="175" name="維持補修費最大値テキスト"/>
        <xdr:cNvSpPr txBox="1"/>
      </xdr:nvSpPr>
      <xdr:spPr>
        <a:xfrm>
          <a:off x="4686300" y="11904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128270</xdr:rowOff>
    </xdr:from>
    <xdr:to xmlns:xdr="http://schemas.openxmlformats.org/drawingml/2006/spreadsheetDrawing">
      <xdr:col>24</xdr:col>
      <xdr:colOff>152400</xdr:colOff>
      <xdr:row>70</xdr:row>
      <xdr:rowOff>128270</xdr:rowOff>
    </xdr:to>
    <xdr:cxnSp macro="">
      <xdr:nvCxnSpPr>
        <xdr:cNvPr id="176" name="直線コネクタ 175"/>
        <xdr:cNvCxnSpPr/>
      </xdr:nvCxnSpPr>
      <xdr:spPr>
        <a:xfrm>
          <a:off x="4546600" y="1212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23495</xdr:rowOff>
    </xdr:from>
    <xdr:to xmlns:xdr="http://schemas.openxmlformats.org/drawingml/2006/spreadsheetDrawing">
      <xdr:col>24</xdr:col>
      <xdr:colOff>63500</xdr:colOff>
      <xdr:row>79</xdr:row>
      <xdr:rowOff>63500</xdr:rowOff>
    </xdr:to>
    <xdr:cxnSp macro="">
      <xdr:nvCxnSpPr>
        <xdr:cNvPr id="177" name="直線コネクタ 176"/>
        <xdr:cNvCxnSpPr/>
      </xdr:nvCxnSpPr>
      <xdr:spPr>
        <a:xfrm flipV="1">
          <a:off x="3797300" y="1356804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119380</xdr:rowOff>
    </xdr:from>
    <xdr:ext cx="534670" cy="259080"/>
    <xdr:sp macro="" textlink="">
      <xdr:nvSpPr>
        <xdr:cNvPr id="178" name="維持補修費平均値テキスト"/>
        <xdr:cNvSpPr txBox="1"/>
      </xdr:nvSpPr>
      <xdr:spPr>
        <a:xfrm>
          <a:off x="4686300" y="1314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96520</xdr:rowOff>
    </xdr:from>
    <xdr:to xmlns:xdr="http://schemas.openxmlformats.org/drawingml/2006/spreadsheetDrawing">
      <xdr:col>24</xdr:col>
      <xdr:colOff>114300</xdr:colOff>
      <xdr:row>78</xdr:row>
      <xdr:rowOff>26670</xdr:rowOff>
    </xdr:to>
    <xdr:sp macro="" textlink="">
      <xdr:nvSpPr>
        <xdr:cNvPr id="179" name="フローチャート: 判断 178"/>
        <xdr:cNvSpPr/>
      </xdr:nvSpPr>
      <xdr:spPr>
        <a:xfrm>
          <a:off x="45847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40640</xdr:rowOff>
    </xdr:from>
    <xdr:to xmlns:xdr="http://schemas.openxmlformats.org/drawingml/2006/spreadsheetDrawing">
      <xdr:col>19</xdr:col>
      <xdr:colOff>177800</xdr:colOff>
      <xdr:row>79</xdr:row>
      <xdr:rowOff>63500</xdr:rowOff>
    </xdr:to>
    <xdr:cxnSp macro="">
      <xdr:nvCxnSpPr>
        <xdr:cNvPr id="180" name="直線コネクタ 179"/>
        <xdr:cNvCxnSpPr/>
      </xdr:nvCxnSpPr>
      <xdr:spPr>
        <a:xfrm>
          <a:off x="2908300" y="135851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88900</xdr:rowOff>
    </xdr:from>
    <xdr:to xmlns:xdr="http://schemas.openxmlformats.org/drawingml/2006/spreadsheetDrawing">
      <xdr:col>20</xdr:col>
      <xdr:colOff>38100</xdr:colOff>
      <xdr:row>78</xdr:row>
      <xdr:rowOff>19050</xdr:rowOff>
    </xdr:to>
    <xdr:sp macro="" textlink="">
      <xdr:nvSpPr>
        <xdr:cNvPr id="181" name="フローチャート: 判断 180"/>
        <xdr:cNvSpPr/>
      </xdr:nvSpPr>
      <xdr:spPr>
        <a:xfrm>
          <a:off x="3746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35560</xdr:rowOff>
    </xdr:from>
    <xdr:ext cx="534035" cy="259080"/>
    <xdr:sp macro="" textlink="">
      <xdr:nvSpPr>
        <xdr:cNvPr id="182" name="テキスト ボックス 181"/>
        <xdr:cNvSpPr txBox="1"/>
      </xdr:nvSpPr>
      <xdr:spPr>
        <a:xfrm>
          <a:off x="3529965" y="1306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123190</xdr:rowOff>
    </xdr:from>
    <xdr:to xmlns:xdr="http://schemas.openxmlformats.org/drawingml/2006/spreadsheetDrawing">
      <xdr:col>15</xdr:col>
      <xdr:colOff>50800</xdr:colOff>
      <xdr:row>79</xdr:row>
      <xdr:rowOff>40640</xdr:rowOff>
    </xdr:to>
    <xdr:cxnSp macro="">
      <xdr:nvCxnSpPr>
        <xdr:cNvPr id="183" name="直線コネクタ 182"/>
        <xdr:cNvCxnSpPr/>
      </xdr:nvCxnSpPr>
      <xdr:spPr>
        <a:xfrm>
          <a:off x="2019300" y="134962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148590</xdr:rowOff>
    </xdr:from>
    <xdr:to xmlns:xdr="http://schemas.openxmlformats.org/drawingml/2006/spreadsheetDrawing">
      <xdr:col>15</xdr:col>
      <xdr:colOff>101600</xdr:colOff>
      <xdr:row>78</xdr:row>
      <xdr:rowOff>78740</xdr:rowOff>
    </xdr:to>
    <xdr:sp macro="" textlink="">
      <xdr:nvSpPr>
        <xdr:cNvPr id="184" name="フローチャート: 判断 183"/>
        <xdr:cNvSpPr/>
      </xdr:nvSpPr>
      <xdr:spPr>
        <a:xfrm>
          <a:off x="2857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95250</xdr:rowOff>
    </xdr:from>
    <xdr:ext cx="534035" cy="259080"/>
    <xdr:sp macro="" textlink="">
      <xdr:nvSpPr>
        <xdr:cNvPr id="185" name="テキスト ボックス 184"/>
        <xdr:cNvSpPr txBox="1"/>
      </xdr:nvSpPr>
      <xdr:spPr>
        <a:xfrm>
          <a:off x="2640965" y="1312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92075</xdr:rowOff>
    </xdr:from>
    <xdr:to xmlns:xdr="http://schemas.openxmlformats.org/drawingml/2006/spreadsheetDrawing">
      <xdr:col>10</xdr:col>
      <xdr:colOff>114300</xdr:colOff>
      <xdr:row>78</xdr:row>
      <xdr:rowOff>123190</xdr:rowOff>
    </xdr:to>
    <xdr:cxnSp macro="">
      <xdr:nvCxnSpPr>
        <xdr:cNvPr id="186" name="直線コネクタ 185"/>
        <xdr:cNvCxnSpPr/>
      </xdr:nvCxnSpPr>
      <xdr:spPr>
        <a:xfrm>
          <a:off x="1130300" y="134651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59690</xdr:rowOff>
    </xdr:from>
    <xdr:to xmlns:xdr="http://schemas.openxmlformats.org/drawingml/2006/spreadsheetDrawing">
      <xdr:col>10</xdr:col>
      <xdr:colOff>165100</xdr:colOff>
      <xdr:row>78</xdr:row>
      <xdr:rowOff>161290</xdr:rowOff>
    </xdr:to>
    <xdr:sp macro="" textlink="">
      <xdr:nvSpPr>
        <xdr:cNvPr id="187" name="フローチャート: 判断 186"/>
        <xdr:cNvSpPr/>
      </xdr:nvSpPr>
      <xdr:spPr>
        <a:xfrm>
          <a:off x="1968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6350</xdr:rowOff>
    </xdr:from>
    <xdr:ext cx="469265" cy="258445"/>
    <xdr:sp macro="" textlink="">
      <xdr:nvSpPr>
        <xdr:cNvPr id="188" name="テキスト ボックス 187"/>
        <xdr:cNvSpPr txBox="1"/>
      </xdr:nvSpPr>
      <xdr:spPr>
        <a:xfrm>
          <a:off x="1784350" y="1320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40640</xdr:rowOff>
    </xdr:from>
    <xdr:to xmlns:xdr="http://schemas.openxmlformats.org/drawingml/2006/spreadsheetDrawing">
      <xdr:col>6</xdr:col>
      <xdr:colOff>38100</xdr:colOff>
      <xdr:row>78</xdr:row>
      <xdr:rowOff>142240</xdr:rowOff>
    </xdr:to>
    <xdr:sp macro="" textlink="">
      <xdr:nvSpPr>
        <xdr:cNvPr id="189" name="フローチャート: 判断 188"/>
        <xdr:cNvSpPr/>
      </xdr:nvSpPr>
      <xdr:spPr>
        <a:xfrm>
          <a:off x="1079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158750</xdr:rowOff>
    </xdr:from>
    <xdr:ext cx="534035" cy="259080"/>
    <xdr:sp macro="" textlink="">
      <xdr:nvSpPr>
        <xdr:cNvPr id="190" name="テキスト ボックス 189"/>
        <xdr:cNvSpPr txBox="1"/>
      </xdr:nvSpPr>
      <xdr:spPr>
        <a:xfrm>
          <a:off x="862965" y="13188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144145</xdr:rowOff>
    </xdr:from>
    <xdr:to xmlns:xdr="http://schemas.openxmlformats.org/drawingml/2006/spreadsheetDrawing">
      <xdr:col>24</xdr:col>
      <xdr:colOff>114300</xdr:colOff>
      <xdr:row>79</xdr:row>
      <xdr:rowOff>74930</xdr:rowOff>
    </xdr:to>
    <xdr:sp macro="" textlink="">
      <xdr:nvSpPr>
        <xdr:cNvPr id="196" name="楕円 195"/>
        <xdr:cNvSpPr/>
      </xdr:nvSpPr>
      <xdr:spPr>
        <a:xfrm>
          <a:off x="45847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59055</xdr:rowOff>
    </xdr:from>
    <xdr:ext cx="469900" cy="259080"/>
    <xdr:sp macro="" textlink="">
      <xdr:nvSpPr>
        <xdr:cNvPr id="197" name="維持補修費該当値テキスト"/>
        <xdr:cNvSpPr txBox="1"/>
      </xdr:nvSpPr>
      <xdr:spPr>
        <a:xfrm>
          <a:off x="4686300" y="13432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12065</xdr:rowOff>
    </xdr:from>
    <xdr:to xmlns:xdr="http://schemas.openxmlformats.org/drawingml/2006/spreadsheetDrawing">
      <xdr:col>20</xdr:col>
      <xdr:colOff>38100</xdr:colOff>
      <xdr:row>79</xdr:row>
      <xdr:rowOff>113665</xdr:rowOff>
    </xdr:to>
    <xdr:sp macro="" textlink="">
      <xdr:nvSpPr>
        <xdr:cNvPr id="198" name="楕円 197"/>
        <xdr:cNvSpPr/>
      </xdr:nvSpPr>
      <xdr:spPr>
        <a:xfrm>
          <a:off x="3746500" y="13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104775</xdr:rowOff>
    </xdr:from>
    <xdr:ext cx="469265" cy="259080"/>
    <xdr:sp macro="" textlink="">
      <xdr:nvSpPr>
        <xdr:cNvPr id="199" name="テキスト ボックス 198"/>
        <xdr:cNvSpPr txBox="1"/>
      </xdr:nvSpPr>
      <xdr:spPr>
        <a:xfrm>
          <a:off x="3562350" y="13649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160655</xdr:rowOff>
    </xdr:from>
    <xdr:to xmlns:xdr="http://schemas.openxmlformats.org/drawingml/2006/spreadsheetDrawing">
      <xdr:col>15</xdr:col>
      <xdr:colOff>101600</xdr:colOff>
      <xdr:row>79</xdr:row>
      <xdr:rowOff>90805</xdr:rowOff>
    </xdr:to>
    <xdr:sp macro="" textlink="">
      <xdr:nvSpPr>
        <xdr:cNvPr id="200" name="楕円 199"/>
        <xdr:cNvSpPr/>
      </xdr:nvSpPr>
      <xdr:spPr>
        <a:xfrm>
          <a:off x="2857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81915</xdr:rowOff>
    </xdr:from>
    <xdr:ext cx="469265" cy="259080"/>
    <xdr:sp macro="" textlink="">
      <xdr:nvSpPr>
        <xdr:cNvPr id="201" name="テキスト ボックス 200"/>
        <xdr:cNvSpPr txBox="1"/>
      </xdr:nvSpPr>
      <xdr:spPr>
        <a:xfrm>
          <a:off x="2673350" y="13626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72390</xdr:rowOff>
    </xdr:from>
    <xdr:to xmlns:xdr="http://schemas.openxmlformats.org/drawingml/2006/spreadsheetDrawing">
      <xdr:col>10</xdr:col>
      <xdr:colOff>165100</xdr:colOff>
      <xdr:row>79</xdr:row>
      <xdr:rowOff>2540</xdr:rowOff>
    </xdr:to>
    <xdr:sp macro="" textlink="">
      <xdr:nvSpPr>
        <xdr:cNvPr id="202" name="楕円 201"/>
        <xdr:cNvSpPr/>
      </xdr:nvSpPr>
      <xdr:spPr>
        <a:xfrm>
          <a:off x="1968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165100</xdr:rowOff>
    </xdr:from>
    <xdr:ext cx="469265" cy="259080"/>
    <xdr:sp macro="" textlink="">
      <xdr:nvSpPr>
        <xdr:cNvPr id="203" name="テキスト ボックス 202"/>
        <xdr:cNvSpPr txBox="1"/>
      </xdr:nvSpPr>
      <xdr:spPr>
        <a:xfrm>
          <a:off x="1784350" y="13538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41275</xdr:rowOff>
    </xdr:from>
    <xdr:to xmlns:xdr="http://schemas.openxmlformats.org/drawingml/2006/spreadsheetDrawing">
      <xdr:col>6</xdr:col>
      <xdr:colOff>38100</xdr:colOff>
      <xdr:row>78</xdr:row>
      <xdr:rowOff>143510</xdr:rowOff>
    </xdr:to>
    <xdr:sp macro="" textlink="">
      <xdr:nvSpPr>
        <xdr:cNvPr id="204" name="楕円 203"/>
        <xdr:cNvSpPr/>
      </xdr:nvSpPr>
      <xdr:spPr>
        <a:xfrm>
          <a:off x="1079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133985</xdr:rowOff>
    </xdr:from>
    <xdr:ext cx="534035" cy="258445"/>
    <xdr:sp macro="" textlink="">
      <xdr:nvSpPr>
        <xdr:cNvPr id="205" name="テキスト ボックス 204"/>
        <xdr:cNvSpPr txBox="1"/>
      </xdr:nvSpPr>
      <xdr:spPr>
        <a:xfrm>
          <a:off x="862965" y="1350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149860</xdr:rowOff>
    </xdr:from>
    <xdr:to xmlns:xdr="http://schemas.openxmlformats.org/drawingml/2006/spreadsheetDrawing">
      <xdr:col>24</xdr:col>
      <xdr:colOff>62865</xdr:colOff>
      <xdr:row>98</xdr:row>
      <xdr:rowOff>14605</xdr:rowOff>
    </xdr:to>
    <xdr:cxnSp macro="">
      <xdr:nvCxnSpPr>
        <xdr:cNvPr id="230" name="直線コネクタ 229"/>
        <xdr:cNvCxnSpPr/>
      </xdr:nvCxnSpPr>
      <xdr:spPr>
        <a:xfrm flipV="1">
          <a:off x="4633595" y="1540891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18415</xdr:rowOff>
    </xdr:from>
    <xdr:ext cx="534670" cy="258445"/>
    <xdr:sp macro="" textlink="">
      <xdr:nvSpPr>
        <xdr:cNvPr id="231" name="扶助費最小値テキスト"/>
        <xdr:cNvSpPr txBox="1"/>
      </xdr:nvSpPr>
      <xdr:spPr>
        <a:xfrm>
          <a:off x="4686300" y="16820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14605</xdr:rowOff>
    </xdr:from>
    <xdr:to xmlns:xdr="http://schemas.openxmlformats.org/drawingml/2006/spreadsheetDrawing">
      <xdr:col>24</xdr:col>
      <xdr:colOff>152400</xdr:colOff>
      <xdr:row>98</xdr:row>
      <xdr:rowOff>14605</xdr:rowOff>
    </xdr:to>
    <xdr:cxnSp macro="">
      <xdr:nvCxnSpPr>
        <xdr:cNvPr id="232" name="直線コネクタ 231"/>
        <xdr:cNvCxnSpPr/>
      </xdr:nvCxnSpPr>
      <xdr:spPr>
        <a:xfrm>
          <a:off x="4546600" y="1681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96520</xdr:rowOff>
    </xdr:from>
    <xdr:ext cx="598805" cy="259080"/>
    <xdr:sp macro="" textlink="">
      <xdr:nvSpPr>
        <xdr:cNvPr id="233" name="扶助費最大値テキスト"/>
        <xdr:cNvSpPr txBox="1"/>
      </xdr:nvSpPr>
      <xdr:spPr>
        <a:xfrm>
          <a:off x="4686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149860</xdr:rowOff>
    </xdr:from>
    <xdr:to xmlns:xdr="http://schemas.openxmlformats.org/drawingml/2006/spreadsheetDrawing">
      <xdr:col>24</xdr:col>
      <xdr:colOff>152400</xdr:colOff>
      <xdr:row>89</xdr:row>
      <xdr:rowOff>149860</xdr:rowOff>
    </xdr:to>
    <xdr:cxnSp macro="">
      <xdr:nvCxnSpPr>
        <xdr:cNvPr id="234" name="直線コネクタ 233"/>
        <xdr:cNvCxnSpPr/>
      </xdr:nvCxnSpPr>
      <xdr:spPr>
        <a:xfrm>
          <a:off x="4546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69215</xdr:rowOff>
    </xdr:from>
    <xdr:to xmlns:xdr="http://schemas.openxmlformats.org/drawingml/2006/spreadsheetDrawing">
      <xdr:col>24</xdr:col>
      <xdr:colOff>63500</xdr:colOff>
      <xdr:row>97</xdr:row>
      <xdr:rowOff>153670</xdr:rowOff>
    </xdr:to>
    <xdr:cxnSp macro="">
      <xdr:nvCxnSpPr>
        <xdr:cNvPr id="235" name="直線コネクタ 234"/>
        <xdr:cNvCxnSpPr/>
      </xdr:nvCxnSpPr>
      <xdr:spPr>
        <a:xfrm>
          <a:off x="3797300" y="16356965"/>
          <a:ext cx="8382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168910</xdr:rowOff>
    </xdr:from>
    <xdr:ext cx="534670" cy="258445"/>
    <xdr:sp macro="" textlink="">
      <xdr:nvSpPr>
        <xdr:cNvPr id="236" name="扶助費平均値テキスト"/>
        <xdr:cNvSpPr txBox="1"/>
      </xdr:nvSpPr>
      <xdr:spPr>
        <a:xfrm>
          <a:off x="4686300" y="162852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146050</xdr:rowOff>
    </xdr:from>
    <xdr:to xmlns:xdr="http://schemas.openxmlformats.org/drawingml/2006/spreadsheetDrawing">
      <xdr:col>24</xdr:col>
      <xdr:colOff>114300</xdr:colOff>
      <xdr:row>96</xdr:row>
      <xdr:rowOff>76200</xdr:rowOff>
    </xdr:to>
    <xdr:sp macro="" textlink="">
      <xdr:nvSpPr>
        <xdr:cNvPr id="237" name="フローチャート: 判断 236"/>
        <xdr:cNvSpPr/>
      </xdr:nvSpPr>
      <xdr:spPr>
        <a:xfrm>
          <a:off x="45847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69215</xdr:rowOff>
    </xdr:from>
    <xdr:to xmlns:xdr="http://schemas.openxmlformats.org/drawingml/2006/spreadsheetDrawing">
      <xdr:col>19</xdr:col>
      <xdr:colOff>177800</xdr:colOff>
      <xdr:row>96</xdr:row>
      <xdr:rowOff>144145</xdr:rowOff>
    </xdr:to>
    <xdr:cxnSp macro="">
      <xdr:nvCxnSpPr>
        <xdr:cNvPr id="238" name="直線コネクタ 237"/>
        <xdr:cNvCxnSpPr/>
      </xdr:nvCxnSpPr>
      <xdr:spPr>
        <a:xfrm flipV="1">
          <a:off x="2908300" y="1635696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12065</xdr:rowOff>
    </xdr:from>
    <xdr:to xmlns:xdr="http://schemas.openxmlformats.org/drawingml/2006/spreadsheetDrawing">
      <xdr:col>20</xdr:col>
      <xdr:colOff>38100</xdr:colOff>
      <xdr:row>95</xdr:row>
      <xdr:rowOff>113665</xdr:rowOff>
    </xdr:to>
    <xdr:sp macro="" textlink="">
      <xdr:nvSpPr>
        <xdr:cNvPr id="239" name="フローチャート: 判断 238"/>
        <xdr:cNvSpPr/>
      </xdr:nvSpPr>
      <xdr:spPr>
        <a:xfrm>
          <a:off x="3746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130175</xdr:rowOff>
    </xdr:from>
    <xdr:ext cx="534035" cy="259080"/>
    <xdr:sp macro="" textlink="">
      <xdr:nvSpPr>
        <xdr:cNvPr id="240" name="テキスト ボックス 239"/>
        <xdr:cNvSpPr txBox="1"/>
      </xdr:nvSpPr>
      <xdr:spPr>
        <a:xfrm>
          <a:off x="3529965" y="1607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144145</xdr:rowOff>
    </xdr:from>
    <xdr:to xmlns:xdr="http://schemas.openxmlformats.org/drawingml/2006/spreadsheetDrawing">
      <xdr:col>15</xdr:col>
      <xdr:colOff>50800</xdr:colOff>
      <xdr:row>96</xdr:row>
      <xdr:rowOff>144780</xdr:rowOff>
    </xdr:to>
    <xdr:cxnSp macro="">
      <xdr:nvCxnSpPr>
        <xdr:cNvPr id="241" name="直線コネクタ 240"/>
        <xdr:cNvCxnSpPr/>
      </xdr:nvCxnSpPr>
      <xdr:spPr>
        <a:xfrm flipV="1">
          <a:off x="2019300" y="16603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102235</xdr:rowOff>
    </xdr:from>
    <xdr:to xmlns:xdr="http://schemas.openxmlformats.org/drawingml/2006/spreadsheetDrawing">
      <xdr:col>15</xdr:col>
      <xdr:colOff>101600</xdr:colOff>
      <xdr:row>97</xdr:row>
      <xdr:rowOff>32385</xdr:rowOff>
    </xdr:to>
    <xdr:sp macro="" textlink="">
      <xdr:nvSpPr>
        <xdr:cNvPr id="242" name="フローチャート: 判断 241"/>
        <xdr:cNvSpPr/>
      </xdr:nvSpPr>
      <xdr:spPr>
        <a:xfrm>
          <a:off x="2857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23495</xdr:rowOff>
    </xdr:from>
    <xdr:ext cx="534035" cy="259080"/>
    <xdr:sp macro="" textlink="">
      <xdr:nvSpPr>
        <xdr:cNvPr id="243" name="テキスト ボックス 242"/>
        <xdr:cNvSpPr txBox="1"/>
      </xdr:nvSpPr>
      <xdr:spPr>
        <a:xfrm>
          <a:off x="2640965" y="1665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144780</xdr:rowOff>
    </xdr:from>
    <xdr:to xmlns:xdr="http://schemas.openxmlformats.org/drawingml/2006/spreadsheetDrawing">
      <xdr:col>10</xdr:col>
      <xdr:colOff>114300</xdr:colOff>
      <xdr:row>96</xdr:row>
      <xdr:rowOff>156210</xdr:rowOff>
    </xdr:to>
    <xdr:cxnSp macro="">
      <xdr:nvCxnSpPr>
        <xdr:cNvPr id="244" name="直線コネクタ 243"/>
        <xdr:cNvCxnSpPr/>
      </xdr:nvCxnSpPr>
      <xdr:spPr>
        <a:xfrm flipV="1">
          <a:off x="1130300" y="166039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132715</xdr:rowOff>
    </xdr:from>
    <xdr:to xmlns:xdr="http://schemas.openxmlformats.org/drawingml/2006/spreadsheetDrawing">
      <xdr:col>10</xdr:col>
      <xdr:colOff>165100</xdr:colOff>
      <xdr:row>97</xdr:row>
      <xdr:rowOff>63500</xdr:rowOff>
    </xdr:to>
    <xdr:sp macro="" textlink="">
      <xdr:nvSpPr>
        <xdr:cNvPr id="245" name="フローチャート: 判断 244"/>
        <xdr:cNvSpPr/>
      </xdr:nvSpPr>
      <xdr:spPr>
        <a:xfrm>
          <a:off x="1968500" y="16591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53975</xdr:rowOff>
    </xdr:from>
    <xdr:ext cx="534035" cy="258445"/>
    <xdr:sp macro="" textlink="">
      <xdr:nvSpPr>
        <xdr:cNvPr id="246" name="テキスト ボックス 245"/>
        <xdr:cNvSpPr txBox="1"/>
      </xdr:nvSpPr>
      <xdr:spPr>
        <a:xfrm>
          <a:off x="1751965" y="1668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142240</xdr:rowOff>
    </xdr:from>
    <xdr:to xmlns:xdr="http://schemas.openxmlformats.org/drawingml/2006/spreadsheetDrawing">
      <xdr:col>6</xdr:col>
      <xdr:colOff>38100</xdr:colOff>
      <xdr:row>97</xdr:row>
      <xdr:rowOff>72390</xdr:rowOff>
    </xdr:to>
    <xdr:sp macro="" textlink="">
      <xdr:nvSpPr>
        <xdr:cNvPr id="247" name="フローチャート: 判断 246"/>
        <xdr:cNvSpPr/>
      </xdr:nvSpPr>
      <xdr:spPr>
        <a:xfrm>
          <a:off x="1079500" y="1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63500</xdr:rowOff>
    </xdr:from>
    <xdr:ext cx="534035" cy="258445"/>
    <xdr:sp macro="" textlink="">
      <xdr:nvSpPr>
        <xdr:cNvPr id="248" name="テキスト ボックス 247"/>
        <xdr:cNvSpPr txBox="1"/>
      </xdr:nvSpPr>
      <xdr:spPr>
        <a:xfrm>
          <a:off x="862965" y="1669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102870</xdr:rowOff>
    </xdr:from>
    <xdr:to xmlns:xdr="http://schemas.openxmlformats.org/drawingml/2006/spreadsheetDrawing">
      <xdr:col>24</xdr:col>
      <xdr:colOff>114300</xdr:colOff>
      <xdr:row>98</xdr:row>
      <xdr:rowOff>33020</xdr:rowOff>
    </xdr:to>
    <xdr:sp macro="" textlink="">
      <xdr:nvSpPr>
        <xdr:cNvPr id="254" name="楕円 253"/>
        <xdr:cNvSpPr/>
      </xdr:nvSpPr>
      <xdr:spPr>
        <a:xfrm>
          <a:off x="45847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17780</xdr:rowOff>
    </xdr:from>
    <xdr:ext cx="534670" cy="258445"/>
    <xdr:sp macro="" textlink="">
      <xdr:nvSpPr>
        <xdr:cNvPr id="255" name="扶助費該当値テキスト"/>
        <xdr:cNvSpPr txBox="1"/>
      </xdr:nvSpPr>
      <xdr:spPr>
        <a:xfrm>
          <a:off x="4686300" y="1664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18415</xdr:rowOff>
    </xdr:from>
    <xdr:to xmlns:xdr="http://schemas.openxmlformats.org/drawingml/2006/spreadsheetDrawing">
      <xdr:col>20</xdr:col>
      <xdr:colOff>38100</xdr:colOff>
      <xdr:row>95</xdr:row>
      <xdr:rowOff>120650</xdr:rowOff>
    </xdr:to>
    <xdr:sp macro="" textlink="">
      <xdr:nvSpPr>
        <xdr:cNvPr id="256" name="楕円 255"/>
        <xdr:cNvSpPr/>
      </xdr:nvSpPr>
      <xdr:spPr>
        <a:xfrm>
          <a:off x="3746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111125</xdr:rowOff>
    </xdr:from>
    <xdr:ext cx="534035" cy="258445"/>
    <xdr:sp macro="" textlink="">
      <xdr:nvSpPr>
        <xdr:cNvPr id="257" name="テキスト ボックス 256"/>
        <xdr:cNvSpPr txBox="1"/>
      </xdr:nvSpPr>
      <xdr:spPr>
        <a:xfrm>
          <a:off x="3529965" y="1639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93345</xdr:rowOff>
    </xdr:from>
    <xdr:to xmlns:xdr="http://schemas.openxmlformats.org/drawingml/2006/spreadsheetDrawing">
      <xdr:col>15</xdr:col>
      <xdr:colOff>101600</xdr:colOff>
      <xdr:row>97</xdr:row>
      <xdr:rowOff>23495</xdr:rowOff>
    </xdr:to>
    <xdr:sp macro="" textlink="">
      <xdr:nvSpPr>
        <xdr:cNvPr id="258" name="楕円 257"/>
        <xdr:cNvSpPr/>
      </xdr:nvSpPr>
      <xdr:spPr>
        <a:xfrm>
          <a:off x="2857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40640</xdr:rowOff>
    </xdr:from>
    <xdr:ext cx="534035" cy="258445"/>
    <xdr:sp macro="" textlink="">
      <xdr:nvSpPr>
        <xdr:cNvPr id="259" name="テキスト ボックス 258"/>
        <xdr:cNvSpPr txBox="1"/>
      </xdr:nvSpPr>
      <xdr:spPr>
        <a:xfrm>
          <a:off x="2640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93980</xdr:rowOff>
    </xdr:from>
    <xdr:to xmlns:xdr="http://schemas.openxmlformats.org/drawingml/2006/spreadsheetDrawing">
      <xdr:col>10</xdr:col>
      <xdr:colOff>165100</xdr:colOff>
      <xdr:row>97</xdr:row>
      <xdr:rowOff>24130</xdr:rowOff>
    </xdr:to>
    <xdr:sp macro="" textlink="">
      <xdr:nvSpPr>
        <xdr:cNvPr id="260" name="楕円 259"/>
        <xdr:cNvSpPr/>
      </xdr:nvSpPr>
      <xdr:spPr>
        <a:xfrm>
          <a:off x="1968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4035" cy="258445"/>
    <xdr:sp macro="" textlink="">
      <xdr:nvSpPr>
        <xdr:cNvPr id="261" name="テキスト ボックス 260"/>
        <xdr:cNvSpPr txBox="1"/>
      </xdr:nvSpPr>
      <xdr:spPr>
        <a:xfrm>
          <a:off x="1751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105410</xdr:rowOff>
    </xdr:from>
    <xdr:to xmlns:xdr="http://schemas.openxmlformats.org/drawingml/2006/spreadsheetDrawing">
      <xdr:col>6</xdr:col>
      <xdr:colOff>38100</xdr:colOff>
      <xdr:row>97</xdr:row>
      <xdr:rowOff>35560</xdr:rowOff>
    </xdr:to>
    <xdr:sp macro="" textlink="">
      <xdr:nvSpPr>
        <xdr:cNvPr id="262" name="楕円 261"/>
        <xdr:cNvSpPr/>
      </xdr:nvSpPr>
      <xdr:spPr>
        <a:xfrm>
          <a:off x="1079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52070</xdr:rowOff>
    </xdr:from>
    <xdr:ext cx="534035" cy="258445"/>
    <xdr:sp macro="" textlink="">
      <xdr:nvSpPr>
        <xdr:cNvPr id="263" name="テキスト ボックス 262"/>
        <xdr:cNvSpPr txBox="1"/>
      </xdr:nvSpPr>
      <xdr:spPr>
        <a:xfrm>
          <a:off x="862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77" name="テキスト ボックス 276"/>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79" name="テキスト ボックス 278"/>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81" name="テキスト ボックス 280"/>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164465</xdr:rowOff>
    </xdr:from>
    <xdr:to xmlns:xdr="http://schemas.openxmlformats.org/drawingml/2006/spreadsheetDrawing">
      <xdr:col>54</xdr:col>
      <xdr:colOff>189865</xdr:colOff>
      <xdr:row>37</xdr:row>
      <xdr:rowOff>2540</xdr:rowOff>
    </xdr:to>
    <xdr:cxnSp macro="">
      <xdr:nvCxnSpPr>
        <xdr:cNvPr id="285" name="直線コネクタ 284"/>
        <xdr:cNvCxnSpPr/>
      </xdr:nvCxnSpPr>
      <xdr:spPr>
        <a:xfrm flipV="1">
          <a:off x="10475595" y="5307965"/>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534670" cy="258445"/>
    <xdr:sp macro="" textlink="">
      <xdr:nvSpPr>
        <xdr:cNvPr id="286" name="補助費等最小値テキスト"/>
        <xdr:cNvSpPr txBox="1"/>
      </xdr:nvSpPr>
      <xdr:spPr>
        <a:xfrm>
          <a:off x="10528300" y="6350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2540</xdr:rowOff>
    </xdr:from>
    <xdr:to xmlns:xdr="http://schemas.openxmlformats.org/drawingml/2006/spreadsheetDrawing">
      <xdr:col>55</xdr:col>
      <xdr:colOff>88900</xdr:colOff>
      <xdr:row>37</xdr:row>
      <xdr:rowOff>2540</xdr:rowOff>
    </xdr:to>
    <xdr:cxnSp macro="">
      <xdr:nvCxnSpPr>
        <xdr:cNvPr id="287" name="直線コネクタ 286"/>
        <xdr:cNvCxnSpPr/>
      </xdr:nvCxnSpPr>
      <xdr:spPr>
        <a:xfrm>
          <a:off x="10388600" y="634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111125</xdr:rowOff>
    </xdr:from>
    <xdr:ext cx="598805" cy="258445"/>
    <xdr:sp macro="" textlink="">
      <xdr:nvSpPr>
        <xdr:cNvPr id="288" name="補助費等最大値テキスト"/>
        <xdr:cNvSpPr txBox="1"/>
      </xdr:nvSpPr>
      <xdr:spPr>
        <a:xfrm>
          <a:off x="10528300" y="5083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164465</xdr:rowOff>
    </xdr:from>
    <xdr:to xmlns:xdr="http://schemas.openxmlformats.org/drawingml/2006/spreadsheetDrawing">
      <xdr:col>55</xdr:col>
      <xdr:colOff>88900</xdr:colOff>
      <xdr:row>30</xdr:row>
      <xdr:rowOff>164465</xdr:rowOff>
    </xdr:to>
    <xdr:cxnSp macro="">
      <xdr:nvCxnSpPr>
        <xdr:cNvPr id="289" name="直線コネクタ 288"/>
        <xdr:cNvCxnSpPr/>
      </xdr:nvCxnSpPr>
      <xdr:spPr>
        <a:xfrm>
          <a:off x="10388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109220</xdr:rowOff>
    </xdr:from>
    <xdr:to xmlns:xdr="http://schemas.openxmlformats.org/drawingml/2006/spreadsheetDrawing">
      <xdr:col>55</xdr:col>
      <xdr:colOff>0</xdr:colOff>
      <xdr:row>36</xdr:row>
      <xdr:rowOff>41275</xdr:rowOff>
    </xdr:to>
    <xdr:cxnSp macro="">
      <xdr:nvCxnSpPr>
        <xdr:cNvPr id="290" name="直線コネクタ 289"/>
        <xdr:cNvCxnSpPr/>
      </xdr:nvCxnSpPr>
      <xdr:spPr>
        <a:xfrm>
          <a:off x="9639300" y="610997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145415</xdr:rowOff>
    </xdr:from>
    <xdr:ext cx="598805" cy="258445"/>
    <xdr:sp macro="" textlink="">
      <xdr:nvSpPr>
        <xdr:cNvPr id="291" name="補助費等平均値テキスト"/>
        <xdr:cNvSpPr txBox="1"/>
      </xdr:nvSpPr>
      <xdr:spPr>
        <a:xfrm>
          <a:off x="10528300" y="58032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122555</xdr:rowOff>
    </xdr:from>
    <xdr:to xmlns:xdr="http://schemas.openxmlformats.org/drawingml/2006/spreadsheetDrawing">
      <xdr:col>55</xdr:col>
      <xdr:colOff>50800</xdr:colOff>
      <xdr:row>35</xdr:row>
      <xdr:rowOff>52705</xdr:rowOff>
    </xdr:to>
    <xdr:sp macro="" textlink="">
      <xdr:nvSpPr>
        <xdr:cNvPr id="292" name="フローチャート: 判断 291"/>
        <xdr:cNvSpPr/>
      </xdr:nvSpPr>
      <xdr:spPr>
        <a:xfrm>
          <a:off x="104267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169545</xdr:rowOff>
    </xdr:from>
    <xdr:to xmlns:xdr="http://schemas.openxmlformats.org/drawingml/2006/spreadsheetDrawing">
      <xdr:col>50</xdr:col>
      <xdr:colOff>114300</xdr:colOff>
      <xdr:row>35</xdr:row>
      <xdr:rowOff>109220</xdr:rowOff>
    </xdr:to>
    <xdr:cxnSp macro="">
      <xdr:nvCxnSpPr>
        <xdr:cNvPr id="293" name="直線コネクタ 292"/>
        <xdr:cNvCxnSpPr/>
      </xdr:nvCxnSpPr>
      <xdr:spPr>
        <a:xfrm>
          <a:off x="8750300" y="5827395"/>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167640</xdr:rowOff>
    </xdr:from>
    <xdr:to xmlns:xdr="http://schemas.openxmlformats.org/drawingml/2006/spreadsheetDrawing">
      <xdr:col>50</xdr:col>
      <xdr:colOff>165100</xdr:colOff>
      <xdr:row>35</xdr:row>
      <xdr:rowOff>97790</xdr:rowOff>
    </xdr:to>
    <xdr:sp macro="" textlink="">
      <xdr:nvSpPr>
        <xdr:cNvPr id="294" name="フローチャート: 判断 293"/>
        <xdr:cNvSpPr/>
      </xdr:nvSpPr>
      <xdr:spPr>
        <a:xfrm>
          <a:off x="958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114300</xdr:rowOff>
    </xdr:from>
    <xdr:ext cx="598170" cy="259080"/>
    <xdr:sp macro="" textlink="">
      <xdr:nvSpPr>
        <xdr:cNvPr id="295" name="テキスト ボックス 294"/>
        <xdr:cNvSpPr txBox="1"/>
      </xdr:nvSpPr>
      <xdr:spPr>
        <a:xfrm>
          <a:off x="9339580" y="5772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169545</xdr:rowOff>
    </xdr:from>
    <xdr:to xmlns:xdr="http://schemas.openxmlformats.org/drawingml/2006/spreadsheetDrawing">
      <xdr:col>45</xdr:col>
      <xdr:colOff>177800</xdr:colOff>
      <xdr:row>36</xdr:row>
      <xdr:rowOff>158750</xdr:rowOff>
    </xdr:to>
    <xdr:cxnSp macro="">
      <xdr:nvCxnSpPr>
        <xdr:cNvPr id="296" name="直線コネクタ 295"/>
        <xdr:cNvCxnSpPr/>
      </xdr:nvCxnSpPr>
      <xdr:spPr>
        <a:xfrm flipV="1">
          <a:off x="7861300" y="5827395"/>
          <a:ext cx="889000" cy="503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38100</xdr:rowOff>
    </xdr:from>
    <xdr:to xmlns:xdr="http://schemas.openxmlformats.org/drawingml/2006/spreadsheetDrawing">
      <xdr:col>46</xdr:col>
      <xdr:colOff>38100</xdr:colOff>
      <xdr:row>32</xdr:row>
      <xdr:rowOff>139700</xdr:rowOff>
    </xdr:to>
    <xdr:sp macro="" textlink="">
      <xdr:nvSpPr>
        <xdr:cNvPr id="297" name="フローチャート: 判断 296"/>
        <xdr:cNvSpPr/>
      </xdr:nvSpPr>
      <xdr:spPr>
        <a:xfrm>
          <a:off x="8699500" y="5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156210</xdr:rowOff>
    </xdr:from>
    <xdr:ext cx="598170" cy="258445"/>
    <xdr:sp macro="" textlink="">
      <xdr:nvSpPr>
        <xdr:cNvPr id="298" name="テキスト ボックス 297"/>
        <xdr:cNvSpPr txBox="1"/>
      </xdr:nvSpPr>
      <xdr:spPr>
        <a:xfrm>
          <a:off x="8450580" y="5299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97790</xdr:rowOff>
    </xdr:from>
    <xdr:to xmlns:xdr="http://schemas.openxmlformats.org/drawingml/2006/spreadsheetDrawing">
      <xdr:col>41</xdr:col>
      <xdr:colOff>50800</xdr:colOff>
      <xdr:row>36</xdr:row>
      <xdr:rowOff>158750</xdr:rowOff>
    </xdr:to>
    <xdr:cxnSp macro="">
      <xdr:nvCxnSpPr>
        <xdr:cNvPr id="299" name="直線コネクタ 298"/>
        <xdr:cNvCxnSpPr/>
      </xdr:nvCxnSpPr>
      <xdr:spPr>
        <a:xfrm>
          <a:off x="6972300" y="62699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144145</xdr:rowOff>
    </xdr:from>
    <xdr:to xmlns:xdr="http://schemas.openxmlformats.org/drawingml/2006/spreadsheetDrawing">
      <xdr:col>41</xdr:col>
      <xdr:colOff>101600</xdr:colOff>
      <xdr:row>36</xdr:row>
      <xdr:rowOff>74930</xdr:rowOff>
    </xdr:to>
    <xdr:sp macro="" textlink="">
      <xdr:nvSpPr>
        <xdr:cNvPr id="300" name="フローチャート: 判断 299"/>
        <xdr:cNvSpPr/>
      </xdr:nvSpPr>
      <xdr:spPr>
        <a:xfrm>
          <a:off x="7810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90805</xdr:rowOff>
    </xdr:from>
    <xdr:ext cx="598170" cy="258445"/>
    <xdr:sp macro="" textlink="">
      <xdr:nvSpPr>
        <xdr:cNvPr id="301" name="テキスト ボックス 300"/>
        <xdr:cNvSpPr txBox="1"/>
      </xdr:nvSpPr>
      <xdr:spPr>
        <a:xfrm>
          <a:off x="7561580" y="59201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155575</xdr:rowOff>
    </xdr:from>
    <xdr:to xmlns:xdr="http://schemas.openxmlformats.org/drawingml/2006/spreadsheetDrawing">
      <xdr:col>36</xdr:col>
      <xdr:colOff>165100</xdr:colOff>
      <xdr:row>36</xdr:row>
      <xdr:rowOff>86360</xdr:rowOff>
    </xdr:to>
    <xdr:sp macro="" textlink="">
      <xdr:nvSpPr>
        <xdr:cNvPr id="302" name="フローチャート: 判断 301"/>
        <xdr:cNvSpPr/>
      </xdr:nvSpPr>
      <xdr:spPr>
        <a:xfrm>
          <a:off x="6921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102235</xdr:rowOff>
    </xdr:from>
    <xdr:ext cx="534035" cy="258445"/>
    <xdr:sp macro="" textlink="">
      <xdr:nvSpPr>
        <xdr:cNvPr id="303" name="テキスト ボックス 302"/>
        <xdr:cNvSpPr txBox="1"/>
      </xdr:nvSpPr>
      <xdr:spPr>
        <a:xfrm>
          <a:off x="6704965" y="593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161925</xdr:rowOff>
    </xdr:from>
    <xdr:to xmlns:xdr="http://schemas.openxmlformats.org/drawingml/2006/spreadsheetDrawing">
      <xdr:col>55</xdr:col>
      <xdr:colOff>50800</xdr:colOff>
      <xdr:row>36</xdr:row>
      <xdr:rowOff>92075</xdr:rowOff>
    </xdr:to>
    <xdr:sp macro="" textlink="">
      <xdr:nvSpPr>
        <xdr:cNvPr id="309" name="楕円 308"/>
        <xdr:cNvSpPr/>
      </xdr:nvSpPr>
      <xdr:spPr>
        <a:xfrm>
          <a:off x="104267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140335</xdr:rowOff>
    </xdr:from>
    <xdr:ext cx="534670" cy="259080"/>
    <xdr:sp macro="" textlink="">
      <xdr:nvSpPr>
        <xdr:cNvPr id="310" name="補助費等該当値テキスト"/>
        <xdr:cNvSpPr txBox="1"/>
      </xdr:nvSpPr>
      <xdr:spPr>
        <a:xfrm>
          <a:off x="10528300" y="6141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57785</xdr:rowOff>
    </xdr:from>
    <xdr:to xmlns:xdr="http://schemas.openxmlformats.org/drawingml/2006/spreadsheetDrawing">
      <xdr:col>50</xdr:col>
      <xdr:colOff>165100</xdr:colOff>
      <xdr:row>35</xdr:row>
      <xdr:rowOff>159385</xdr:rowOff>
    </xdr:to>
    <xdr:sp macro="" textlink="">
      <xdr:nvSpPr>
        <xdr:cNvPr id="311" name="楕円 310"/>
        <xdr:cNvSpPr/>
      </xdr:nvSpPr>
      <xdr:spPr>
        <a:xfrm>
          <a:off x="9588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150495</xdr:rowOff>
    </xdr:from>
    <xdr:ext cx="598170" cy="259080"/>
    <xdr:sp macro="" textlink="">
      <xdr:nvSpPr>
        <xdr:cNvPr id="312" name="テキスト ボックス 311"/>
        <xdr:cNvSpPr txBox="1"/>
      </xdr:nvSpPr>
      <xdr:spPr>
        <a:xfrm>
          <a:off x="9339580" y="6151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118745</xdr:rowOff>
    </xdr:from>
    <xdr:to xmlns:xdr="http://schemas.openxmlformats.org/drawingml/2006/spreadsheetDrawing">
      <xdr:col>46</xdr:col>
      <xdr:colOff>38100</xdr:colOff>
      <xdr:row>34</xdr:row>
      <xdr:rowOff>48895</xdr:rowOff>
    </xdr:to>
    <xdr:sp macro="" textlink="">
      <xdr:nvSpPr>
        <xdr:cNvPr id="313" name="楕円 312"/>
        <xdr:cNvSpPr/>
      </xdr:nvSpPr>
      <xdr:spPr>
        <a:xfrm>
          <a:off x="8699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40640</xdr:rowOff>
    </xdr:from>
    <xdr:ext cx="598170" cy="258445"/>
    <xdr:sp macro="" textlink="">
      <xdr:nvSpPr>
        <xdr:cNvPr id="314" name="テキスト ボックス 313"/>
        <xdr:cNvSpPr txBox="1"/>
      </xdr:nvSpPr>
      <xdr:spPr>
        <a:xfrm>
          <a:off x="8450580" y="5869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107950</xdr:rowOff>
    </xdr:from>
    <xdr:to xmlns:xdr="http://schemas.openxmlformats.org/drawingml/2006/spreadsheetDrawing">
      <xdr:col>41</xdr:col>
      <xdr:colOff>101600</xdr:colOff>
      <xdr:row>37</xdr:row>
      <xdr:rowOff>38100</xdr:rowOff>
    </xdr:to>
    <xdr:sp macro="" textlink="">
      <xdr:nvSpPr>
        <xdr:cNvPr id="315" name="楕円 314"/>
        <xdr:cNvSpPr/>
      </xdr:nvSpPr>
      <xdr:spPr>
        <a:xfrm>
          <a:off x="7810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29210</xdr:rowOff>
    </xdr:from>
    <xdr:ext cx="534035" cy="258445"/>
    <xdr:sp macro="" textlink="">
      <xdr:nvSpPr>
        <xdr:cNvPr id="316" name="テキスト ボックス 315"/>
        <xdr:cNvSpPr txBox="1"/>
      </xdr:nvSpPr>
      <xdr:spPr>
        <a:xfrm>
          <a:off x="759396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46355</xdr:rowOff>
    </xdr:from>
    <xdr:to xmlns:xdr="http://schemas.openxmlformats.org/drawingml/2006/spreadsheetDrawing">
      <xdr:col>36</xdr:col>
      <xdr:colOff>165100</xdr:colOff>
      <xdr:row>36</xdr:row>
      <xdr:rowOff>147955</xdr:rowOff>
    </xdr:to>
    <xdr:sp macro="" textlink="">
      <xdr:nvSpPr>
        <xdr:cNvPr id="317" name="楕円 316"/>
        <xdr:cNvSpPr/>
      </xdr:nvSpPr>
      <xdr:spPr>
        <a:xfrm>
          <a:off x="692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139065</xdr:rowOff>
    </xdr:from>
    <xdr:ext cx="534035" cy="259080"/>
    <xdr:sp macro="" textlink="">
      <xdr:nvSpPr>
        <xdr:cNvPr id="318" name="テキスト ボックス 317"/>
        <xdr:cNvSpPr txBox="1"/>
      </xdr:nvSpPr>
      <xdr:spPr>
        <a:xfrm>
          <a:off x="6704965" y="6311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2" name="テキスト ボックス 331"/>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4" name="テキスト ボックス 333"/>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6" name="テキスト ボックス 335"/>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5165" cy="259080"/>
    <xdr:sp macro="" textlink="">
      <xdr:nvSpPr>
        <xdr:cNvPr id="340" name="テキスト ボックス 339"/>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41910</xdr:rowOff>
    </xdr:from>
    <xdr:to xmlns:xdr="http://schemas.openxmlformats.org/drawingml/2006/spreadsheetDrawing">
      <xdr:col>54</xdr:col>
      <xdr:colOff>189865</xdr:colOff>
      <xdr:row>59</xdr:row>
      <xdr:rowOff>68580</xdr:rowOff>
    </xdr:to>
    <xdr:cxnSp macro="">
      <xdr:nvCxnSpPr>
        <xdr:cNvPr id="344" name="直線コネクタ 343"/>
        <xdr:cNvCxnSpPr/>
      </xdr:nvCxnSpPr>
      <xdr:spPr>
        <a:xfrm flipV="1">
          <a:off x="10475595" y="878586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72390</xdr:rowOff>
    </xdr:from>
    <xdr:ext cx="534670" cy="259080"/>
    <xdr:sp macro="" textlink="">
      <xdr:nvSpPr>
        <xdr:cNvPr id="345" name="普通建設事業費最小値テキスト"/>
        <xdr:cNvSpPr txBox="1"/>
      </xdr:nvSpPr>
      <xdr:spPr>
        <a:xfrm>
          <a:off x="10528300" y="1018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68580</xdr:rowOff>
    </xdr:from>
    <xdr:to xmlns:xdr="http://schemas.openxmlformats.org/drawingml/2006/spreadsheetDrawing">
      <xdr:col>55</xdr:col>
      <xdr:colOff>88900</xdr:colOff>
      <xdr:row>59</xdr:row>
      <xdr:rowOff>68580</xdr:rowOff>
    </xdr:to>
    <xdr:cxnSp macro="">
      <xdr:nvCxnSpPr>
        <xdr:cNvPr id="346" name="直線コネクタ 345"/>
        <xdr:cNvCxnSpPr/>
      </xdr:nvCxnSpPr>
      <xdr:spPr>
        <a:xfrm>
          <a:off x="10388600" y="1018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160020</xdr:rowOff>
    </xdr:from>
    <xdr:ext cx="598805" cy="259080"/>
    <xdr:sp macro="" textlink="">
      <xdr:nvSpPr>
        <xdr:cNvPr id="347" name="普通建設事業費最大値テキスト"/>
        <xdr:cNvSpPr txBox="1"/>
      </xdr:nvSpPr>
      <xdr:spPr>
        <a:xfrm>
          <a:off x="10528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41910</xdr:rowOff>
    </xdr:from>
    <xdr:to xmlns:xdr="http://schemas.openxmlformats.org/drawingml/2006/spreadsheetDrawing">
      <xdr:col>55</xdr:col>
      <xdr:colOff>88900</xdr:colOff>
      <xdr:row>51</xdr:row>
      <xdr:rowOff>41910</xdr:rowOff>
    </xdr:to>
    <xdr:cxnSp macro="">
      <xdr:nvCxnSpPr>
        <xdr:cNvPr id="348" name="直線コネクタ 347"/>
        <xdr:cNvCxnSpPr/>
      </xdr:nvCxnSpPr>
      <xdr:spPr>
        <a:xfrm>
          <a:off x="10388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11430</xdr:rowOff>
    </xdr:from>
    <xdr:to xmlns:xdr="http://schemas.openxmlformats.org/drawingml/2006/spreadsheetDrawing">
      <xdr:col>55</xdr:col>
      <xdr:colOff>0</xdr:colOff>
      <xdr:row>59</xdr:row>
      <xdr:rowOff>15240</xdr:rowOff>
    </xdr:to>
    <xdr:cxnSp macro="">
      <xdr:nvCxnSpPr>
        <xdr:cNvPr id="349" name="直線コネクタ 348"/>
        <xdr:cNvCxnSpPr/>
      </xdr:nvCxnSpPr>
      <xdr:spPr>
        <a:xfrm>
          <a:off x="9639300" y="101269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60325</xdr:rowOff>
    </xdr:from>
    <xdr:ext cx="598805" cy="259080"/>
    <xdr:sp macro="" textlink="">
      <xdr:nvSpPr>
        <xdr:cNvPr id="350" name="普通建設事業費平均値テキスト"/>
        <xdr:cNvSpPr txBox="1"/>
      </xdr:nvSpPr>
      <xdr:spPr>
        <a:xfrm>
          <a:off x="10528300" y="98329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37465</xdr:rowOff>
    </xdr:from>
    <xdr:to xmlns:xdr="http://schemas.openxmlformats.org/drawingml/2006/spreadsheetDrawing">
      <xdr:col>55</xdr:col>
      <xdr:colOff>50800</xdr:colOff>
      <xdr:row>58</xdr:row>
      <xdr:rowOff>139065</xdr:rowOff>
    </xdr:to>
    <xdr:sp macro="" textlink="">
      <xdr:nvSpPr>
        <xdr:cNvPr id="351" name="フローチャート: 判断 350"/>
        <xdr:cNvSpPr/>
      </xdr:nvSpPr>
      <xdr:spPr>
        <a:xfrm>
          <a:off x="104267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133985</xdr:rowOff>
    </xdr:from>
    <xdr:to xmlns:xdr="http://schemas.openxmlformats.org/drawingml/2006/spreadsheetDrawing">
      <xdr:col>50</xdr:col>
      <xdr:colOff>114300</xdr:colOff>
      <xdr:row>59</xdr:row>
      <xdr:rowOff>11430</xdr:rowOff>
    </xdr:to>
    <xdr:cxnSp macro="">
      <xdr:nvCxnSpPr>
        <xdr:cNvPr id="352" name="直線コネクタ 351"/>
        <xdr:cNvCxnSpPr/>
      </xdr:nvCxnSpPr>
      <xdr:spPr>
        <a:xfrm>
          <a:off x="8750300" y="100780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53" name="フローチャート: 判断 352"/>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138430</xdr:rowOff>
    </xdr:from>
    <xdr:ext cx="598170" cy="259080"/>
    <xdr:sp macro="" textlink="">
      <xdr:nvSpPr>
        <xdr:cNvPr id="354" name="テキスト ボックス 353"/>
        <xdr:cNvSpPr txBox="1"/>
      </xdr:nvSpPr>
      <xdr:spPr>
        <a:xfrm>
          <a:off x="9339580" y="9739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133985</xdr:rowOff>
    </xdr:from>
    <xdr:to xmlns:xdr="http://schemas.openxmlformats.org/drawingml/2006/spreadsheetDrawing">
      <xdr:col>45</xdr:col>
      <xdr:colOff>177800</xdr:colOff>
      <xdr:row>59</xdr:row>
      <xdr:rowOff>40640</xdr:rowOff>
    </xdr:to>
    <xdr:cxnSp macro="">
      <xdr:nvCxnSpPr>
        <xdr:cNvPr id="355" name="直線コネクタ 354"/>
        <xdr:cNvCxnSpPr/>
      </xdr:nvCxnSpPr>
      <xdr:spPr>
        <a:xfrm flipV="1">
          <a:off x="7861300" y="100780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12700</xdr:rowOff>
    </xdr:from>
    <xdr:to xmlns:xdr="http://schemas.openxmlformats.org/drawingml/2006/spreadsheetDrawing">
      <xdr:col>46</xdr:col>
      <xdr:colOff>38100</xdr:colOff>
      <xdr:row>58</xdr:row>
      <xdr:rowOff>114300</xdr:rowOff>
    </xdr:to>
    <xdr:sp macro="" textlink="">
      <xdr:nvSpPr>
        <xdr:cNvPr id="356" name="フローチャート: 判断 355"/>
        <xdr:cNvSpPr/>
      </xdr:nvSpPr>
      <xdr:spPr>
        <a:xfrm>
          <a:off x="86995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130810</xdr:rowOff>
    </xdr:from>
    <xdr:ext cx="598170" cy="259080"/>
    <xdr:sp macro="" textlink="">
      <xdr:nvSpPr>
        <xdr:cNvPr id="357" name="テキスト ボックス 356"/>
        <xdr:cNvSpPr txBox="1"/>
      </xdr:nvSpPr>
      <xdr:spPr>
        <a:xfrm>
          <a:off x="8450580" y="9732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40640</xdr:rowOff>
    </xdr:from>
    <xdr:to xmlns:xdr="http://schemas.openxmlformats.org/drawingml/2006/spreadsheetDrawing">
      <xdr:col>41</xdr:col>
      <xdr:colOff>50800</xdr:colOff>
      <xdr:row>59</xdr:row>
      <xdr:rowOff>55245</xdr:rowOff>
    </xdr:to>
    <xdr:cxnSp macro="">
      <xdr:nvCxnSpPr>
        <xdr:cNvPr id="358" name="直線コネクタ 357"/>
        <xdr:cNvCxnSpPr/>
      </xdr:nvCxnSpPr>
      <xdr:spPr>
        <a:xfrm flipV="1">
          <a:off x="6972300" y="101561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13335</xdr:rowOff>
    </xdr:from>
    <xdr:to xmlns:xdr="http://schemas.openxmlformats.org/drawingml/2006/spreadsheetDrawing">
      <xdr:col>41</xdr:col>
      <xdr:colOff>101600</xdr:colOff>
      <xdr:row>58</xdr:row>
      <xdr:rowOff>114935</xdr:rowOff>
    </xdr:to>
    <xdr:sp macro="" textlink="">
      <xdr:nvSpPr>
        <xdr:cNvPr id="359" name="フローチャート: 判断 358"/>
        <xdr:cNvSpPr/>
      </xdr:nvSpPr>
      <xdr:spPr>
        <a:xfrm>
          <a:off x="7810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132080</xdr:rowOff>
    </xdr:from>
    <xdr:ext cx="598170" cy="258445"/>
    <xdr:sp macro="" textlink="">
      <xdr:nvSpPr>
        <xdr:cNvPr id="360" name="テキスト ボックス 359"/>
        <xdr:cNvSpPr txBox="1"/>
      </xdr:nvSpPr>
      <xdr:spPr>
        <a:xfrm>
          <a:off x="7561580" y="9733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61" name="フローチャート: 判断 360"/>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150495</xdr:rowOff>
    </xdr:from>
    <xdr:ext cx="598170" cy="259080"/>
    <xdr:sp macro="" textlink="">
      <xdr:nvSpPr>
        <xdr:cNvPr id="362" name="テキスト ボックス 361"/>
        <xdr:cNvSpPr txBox="1"/>
      </xdr:nvSpPr>
      <xdr:spPr>
        <a:xfrm>
          <a:off x="6672580" y="9751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135890</xdr:rowOff>
    </xdr:from>
    <xdr:to xmlns:xdr="http://schemas.openxmlformats.org/drawingml/2006/spreadsheetDrawing">
      <xdr:col>55</xdr:col>
      <xdr:colOff>50800</xdr:colOff>
      <xdr:row>59</xdr:row>
      <xdr:rowOff>66040</xdr:rowOff>
    </xdr:to>
    <xdr:sp macro="" textlink="">
      <xdr:nvSpPr>
        <xdr:cNvPr id="368" name="楕円 367"/>
        <xdr:cNvSpPr/>
      </xdr:nvSpPr>
      <xdr:spPr>
        <a:xfrm>
          <a:off x="10426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50800</xdr:rowOff>
    </xdr:from>
    <xdr:ext cx="534670" cy="259080"/>
    <xdr:sp macro="" textlink="">
      <xdr:nvSpPr>
        <xdr:cNvPr id="369" name="普通建設事業費該当値テキスト"/>
        <xdr:cNvSpPr txBox="1"/>
      </xdr:nvSpPr>
      <xdr:spPr>
        <a:xfrm>
          <a:off x="10528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132080</xdr:rowOff>
    </xdr:from>
    <xdr:to xmlns:xdr="http://schemas.openxmlformats.org/drawingml/2006/spreadsheetDrawing">
      <xdr:col>50</xdr:col>
      <xdr:colOff>165100</xdr:colOff>
      <xdr:row>59</xdr:row>
      <xdr:rowOff>62230</xdr:rowOff>
    </xdr:to>
    <xdr:sp macro="" textlink="">
      <xdr:nvSpPr>
        <xdr:cNvPr id="370" name="楕円 369"/>
        <xdr:cNvSpPr/>
      </xdr:nvSpPr>
      <xdr:spPr>
        <a:xfrm>
          <a:off x="958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53340</xdr:rowOff>
    </xdr:from>
    <xdr:ext cx="534035" cy="258445"/>
    <xdr:sp macro="" textlink="">
      <xdr:nvSpPr>
        <xdr:cNvPr id="371" name="テキスト ボックス 370"/>
        <xdr:cNvSpPr txBox="1"/>
      </xdr:nvSpPr>
      <xdr:spPr>
        <a:xfrm>
          <a:off x="9371965" y="10168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83185</xdr:rowOff>
    </xdr:from>
    <xdr:to xmlns:xdr="http://schemas.openxmlformats.org/drawingml/2006/spreadsheetDrawing">
      <xdr:col>46</xdr:col>
      <xdr:colOff>38100</xdr:colOff>
      <xdr:row>59</xdr:row>
      <xdr:rowOff>13335</xdr:rowOff>
    </xdr:to>
    <xdr:sp macro="" textlink="">
      <xdr:nvSpPr>
        <xdr:cNvPr id="372" name="楕円 371"/>
        <xdr:cNvSpPr/>
      </xdr:nvSpPr>
      <xdr:spPr>
        <a:xfrm>
          <a:off x="8699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4445</xdr:rowOff>
    </xdr:from>
    <xdr:ext cx="534035" cy="259080"/>
    <xdr:sp macro="" textlink="">
      <xdr:nvSpPr>
        <xdr:cNvPr id="373" name="テキスト ボックス 372"/>
        <xdr:cNvSpPr txBox="1"/>
      </xdr:nvSpPr>
      <xdr:spPr>
        <a:xfrm>
          <a:off x="8482965" y="10119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161290</xdr:rowOff>
    </xdr:from>
    <xdr:to xmlns:xdr="http://schemas.openxmlformats.org/drawingml/2006/spreadsheetDrawing">
      <xdr:col>41</xdr:col>
      <xdr:colOff>101600</xdr:colOff>
      <xdr:row>59</xdr:row>
      <xdr:rowOff>91440</xdr:rowOff>
    </xdr:to>
    <xdr:sp macro="" textlink="">
      <xdr:nvSpPr>
        <xdr:cNvPr id="374" name="楕円 373"/>
        <xdr:cNvSpPr/>
      </xdr:nvSpPr>
      <xdr:spPr>
        <a:xfrm>
          <a:off x="7810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82550</xdr:rowOff>
    </xdr:from>
    <xdr:ext cx="534035" cy="259080"/>
    <xdr:sp macro="" textlink="">
      <xdr:nvSpPr>
        <xdr:cNvPr id="375" name="テキスト ボックス 374"/>
        <xdr:cNvSpPr txBox="1"/>
      </xdr:nvSpPr>
      <xdr:spPr>
        <a:xfrm>
          <a:off x="7593965" y="1019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4445</xdr:rowOff>
    </xdr:from>
    <xdr:to xmlns:xdr="http://schemas.openxmlformats.org/drawingml/2006/spreadsheetDrawing">
      <xdr:col>36</xdr:col>
      <xdr:colOff>165100</xdr:colOff>
      <xdr:row>59</xdr:row>
      <xdr:rowOff>106045</xdr:rowOff>
    </xdr:to>
    <xdr:sp macro="" textlink="">
      <xdr:nvSpPr>
        <xdr:cNvPr id="376" name="楕円 375"/>
        <xdr:cNvSpPr/>
      </xdr:nvSpPr>
      <xdr:spPr>
        <a:xfrm>
          <a:off x="692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97790</xdr:rowOff>
    </xdr:from>
    <xdr:ext cx="534035" cy="258445"/>
    <xdr:sp macro="" textlink="">
      <xdr:nvSpPr>
        <xdr:cNvPr id="377" name="テキスト ボックス 376"/>
        <xdr:cNvSpPr txBox="1"/>
      </xdr:nvSpPr>
      <xdr:spPr>
        <a:xfrm>
          <a:off x="6704965" y="10213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9" name="テキスト ボックス 38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91" name="テキスト ボックス 390"/>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3" name="テキスト ボックス 392"/>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5" name="テキスト ボックス 394"/>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93345</xdr:rowOff>
    </xdr:from>
    <xdr:to xmlns:xdr="http://schemas.openxmlformats.org/drawingml/2006/spreadsheetDrawing">
      <xdr:col>54</xdr:col>
      <xdr:colOff>189865</xdr:colOff>
      <xdr:row>78</xdr:row>
      <xdr:rowOff>139700</xdr:rowOff>
    </xdr:to>
    <xdr:cxnSp macro="">
      <xdr:nvCxnSpPr>
        <xdr:cNvPr id="399" name="直線コネクタ 398"/>
        <xdr:cNvCxnSpPr/>
      </xdr:nvCxnSpPr>
      <xdr:spPr>
        <a:xfrm flipV="1">
          <a:off x="10475595" y="120948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400"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1" name="直線コネクタ 400"/>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40640</xdr:rowOff>
    </xdr:from>
    <xdr:ext cx="598805" cy="258445"/>
    <xdr:sp macro="" textlink="">
      <xdr:nvSpPr>
        <xdr:cNvPr id="402" name="普通建設事業費 （ うち新規整備　）最大値テキスト"/>
        <xdr:cNvSpPr txBox="1"/>
      </xdr:nvSpPr>
      <xdr:spPr>
        <a:xfrm>
          <a:off x="10528300" y="11870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93345</xdr:rowOff>
    </xdr:from>
    <xdr:to xmlns:xdr="http://schemas.openxmlformats.org/drawingml/2006/spreadsheetDrawing">
      <xdr:col>55</xdr:col>
      <xdr:colOff>88900</xdr:colOff>
      <xdr:row>70</xdr:row>
      <xdr:rowOff>93345</xdr:rowOff>
    </xdr:to>
    <xdr:cxnSp macro="">
      <xdr:nvCxnSpPr>
        <xdr:cNvPr id="403" name="直線コネクタ 402"/>
        <xdr:cNvCxnSpPr/>
      </xdr:nvCxnSpPr>
      <xdr:spPr>
        <a:xfrm>
          <a:off x="10388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132080</xdr:rowOff>
    </xdr:from>
    <xdr:to xmlns:xdr="http://schemas.openxmlformats.org/drawingml/2006/spreadsheetDrawing">
      <xdr:col>55</xdr:col>
      <xdr:colOff>0</xdr:colOff>
      <xdr:row>78</xdr:row>
      <xdr:rowOff>135255</xdr:rowOff>
    </xdr:to>
    <xdr:cxnSp macro="">
      <xdr:nvCxnSpPr>
        <xdr:cNvPr id="404" name="直線コネクタ 403"/>
        <xdr:cNvCxnSpPr/>
      </xdr:nvCxnSpPr>
      <xdr:spPr>
        <a:xfrm>
          <a:off x="9639300" y="135051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153035</xdr:rowOff>
    </xdr:from>
    <xdr:ext cx="534670" cy="259080"/>
    <xdr:sp macro="" textlink="">
      <xdr:nvSpPr>
        <xdr:cNvPr id="405" name="普通建設事業費 （ うち新規整備　）平均値テキスト"/>
        <xdr:cNvSpPr txBox="1"/>
      </xdr:nvSpPr>
      <xdr:spPr>
        <a:xfrm>
          <a:off x="10528300" y="1318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130175</xdr:rowOff>
    </xdr:from>
    <xdr:to xmlns:xdr="http://schemas.openxmlformats.org/drawingml/2006/spreadsheetDrawing">
      <xdr:col>55</xdr:col>
      <xdr:colOff>50800</xdr:colOff>
      <xdr:row>78</xdr:row>
      <xdr:rowOff>60325</xdr:rowOff>
    </xdr:to>
    <xdr:sp macro="" textlink="">
      <xdr:nvSpPr>
        <xdr:cNvPr id="406" name="フローチャート: 判断 405"/>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132080</xdr:rowOff>
    </xdr:from>
    <xdr:to xmlns:xdr="http://schemas.openxmlformats.org/drawingml/2006/spreadsheetDrawing">
      <xdr:col>50</xdr:col>
      <xdr:colOff>114300</xdr:colOff>
      <xdr:row>78</xdr:row>
      <xdr:rowOff>135255</xdr:rowOff>
    </xdr:to>
    <xdr:cxnSp macro="">
      <xdr:nvCxnSpPr>
        <xdr:cNvPr id="407" name="直線コネクタ 406"/>
        <xdr:cNvCxnSpPr/>
      </xdr:nvCxnSpPr>
      <xdr:spPr>
        <a:xfrm flipV="1">
          <a:off x="8750300" y="13505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135255</xdr:rowOff>
    </xdr:from>
    <xdr:to xmlns:xdr="http://schemas.openxmlformats.org/drawingml/2006/spreadsheetDrawing">
      <xdr:col>50</xdr:col>
      <xdr:colOff>165100</xdr:colOff>
      <xdr:row>78</xdr:row>
      <xdr:rowOff>65405</xdr:rowOff>
    </xdr:to>
    <xdr:sp macro="" textlink="">
      <xdr:nvSpPr>
        <xdr:cNvPr id="408" name="フローチャート: 判断 407"/>
        <xdr:cNvSpPr/>
      </xdr:nvSpPr>
      <xdr:spPr>
        <a:xfrm>
          <a:off x="9588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81915</xdr:rowOff>
    </xdr:from>
    <xdr:ext cx="534035" cy="259080"/>
    <xdr:sp macro="" textlink="">
      <xdr:nvSpPr>
        <xdr:cNvPr id="409" name="テキスト ボックス 408"/>
        <xdr:cNvSpPr txBox="1"/>
      </xdr:nvSpPr>
      <xdr:spPr>
        <a:xfrm>
          <a:off x="9371965" y="1311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89535</xdr:rowOff>
    </xdr:from>
    <xdr:to xmlns:xdr="http://schemas.openxmlformats.org/drawingml/2006/spreadsheetDrawing">
      <xdr:col>45</xdr:col>
      <xdr:colOff>177800</xdr:colOff>
      <xdr:row>78</xdr:row>
      <xdr:rowOff>135255</xdr:rowOff>
    </xdr:to>
    <xdr:cxnSp macro="">
      <xdr:nvCxnSpPr>
        <xdr:cNvPr id="410" name="直線コネクタ 409"/>
        <xdr:cNvCxnSpPr/>
      </xdr:nvCxnSpPr>
      <xdr:spPr>
        <a:xfrm>
          <a:off x="7861300" y="134626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96520</xdr:rowOff>
    </xdr:from>
    <xdr:to xmlns:xdr="http://schemas.openxmlformats.org/drawingml/2006/spreadsheetDrawing">
      <xdr:col>46</xdr:col>
      <xdr:colOff>38100</xdr:colOff>
      <xdr:row>78</xdr:row>
      <xdr:rowOff>26670</xdr:rowOff>
    </xdr:to>
    <xdr:sp macro="" textlink="">
      <xdr:nvSpPr>
        <xdr:cNvPr id="411" name="フローチャート: 判断 410"/>
        <xdr:cNvSpPr/>
      </xdr:nvSpPr>
      <xdr:spPr>
        <a:xfrm>
          <a:off x="8699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43180</xdr:rowOff>
    </xdr:from>
    <xdr:ext cx="534035" cy="258445"/>
    <xdr:sp macro="" textlink="">
      <xdr:nvSpPr>
        <xdr:cNvPr id="412" name="テキスト ボックス 411"/>
        <xdr:cNvSpPr txBox="1"/>
      </xdr:nvSpPr>
      <xdr:spPr>
        <a:xfrm>
          <a:off x="8482965" y="13073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78105</xdr:rowOff>
    </xdr:from>
    <xdr:to xmlns:xdr="http://schemas.openxmlformats.org/drawingml/2006/spreadsheetDrawing">
      <xdr:col>41</xdr:col>
      <xdr:colOff>50800</xdr:colOff>
      <xdr:row>78</xdr:row>
      <xdr:rowOff>89535</xdr:rowOff>
    </xdr:to>
    <xdr:cxnSp macro="">
      <xdr:nvCxnSpPr>
        <xdr:cNvPr id="413" name="直線コネクタ 412"/>
        <xdr:cNvCxnSpPr/>
      </xdr:nvCxnSpPr>
      <xdr:spPr>
        <a:xfrm>
          <a:off x="6972300" y="134512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75565</xdr:rowOff>
    </xdr:from>
    <xdr:to xmlns:xdr="http://schemas.openxmlformats.org/drawingml/2006/spreadsheetDrawing">
      <xdr:col>41</xdr:col>
      <xdr:colOff>101600</xdr:colOff>
      <xdr:row>78</xdr:row>
      <xdr:rowOff>6350</xdr:rowOff>
    </xdr:to>
    <xdr:sp macro="" textlink="">
      <xdr:nvSpPr>
        <xdr:cNvPr id="414" name="フローチャート: 判断 413"/>
        <xdr:cNvSpPr/>
      </xdr:nvSpPr>
      <xdr:spPr>
        <a:xfrm>
          <a:off x="7810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22225</xdr:rowOff>
    </xdr:from>
    <xdr:ext cx="534035" cy="258445"/>
    <xdr:sp macro="" textlink="">
      <xdr:nvSpPr>
        <xdr:cNvPr id="415" name="テキスト ボックス 414"/>
        <xdr:cNvSpPr txBox="1"/>
      </xdr:nvSpPr>
      <xdr:spPr>
        <a:xfrm>
          <a:off x="7593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99695</xdr:rowOff>
    </xdr:from>
    <xdr:to xmlns:xdr="http://schemas.openxmlformats.org/drawingml/2006/spreadsheetDrawing">
      <xdr:col>36</xdr:col>
      <xdr:colOff>165100</xdr:colOff>
      <xdr:row>78</xdr:row>
      <xdr:rowOff>29845</xdr:rowOff>
    </xdr:to>
    <xdr:sp macro="" textlink="">
      <xdr:nvSpPr>
        <xdr:cNvPr id="416" name="フローチャート: 判断 415"/>
        <xdr:cNvSpPr/>
      </xdr:nvSpPr>
      <xdr:spPr>
        <a:xfrm>
          <a:off x="6921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46355</xdr:rowOff>
    </xdr:from>
    <xdr:ext cx="534035" cy="259080"/>
    <xdr:sp macro="" textlink="">
      <xdr:nvSpPr>
        <xdr:cNvPr id="417" name="テキスト ボックス 416"/>
        <xdr:cNvSpPr txBox="1"/>
      </xdr:nvSpPr>
      <xdr:spPr>
        <a:xfrm>
          <a:off x="6704965" y="1307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84455</xdr:rowOff>
    </xdr:from>
    <xdr:to xmlns:xdr="http://schemas.openxmlformats.org/drawingml/2006/spreadsheetDrawing">
      <xdr:col>55</xdr:col>
      <xdr:colOff>50800</xdr:colOff>
      <xdr:row>79</xdr:row>
      <xdr:rowOff>14605</xdr:rowOff>
    </xdr:to>
    <xdr:sp macro="" textlink="">
      <xdr:nvSpPr>
        <xdr:cNvPr id="423" name="楕円 422"/>
        <xdr:cNvSpPr/>
      </xdr:nvSpPr>
      <xdr:spPr>
        <a:xfrm>
          <a:off x="104267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170815</xdr:rowOff>
    </xdr:from>
    <xdr:ext cx="378460" cy="258445"/>
    <xdr:sp macro="" textlink="">
      <xdr:nvSpPr>
        <xdr:cNvPr id="424" name="普通建設事業費 （ うち新規整備　）該当値テキスト"/>
        <xdr:cNvSpPr txBox="1"/>
      </xdr:nvSpPr>
      <xdr:spPr>
        <a:xfrm>
          <a:off x="10528300" y="13372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81280</xdr:rowOff>
    </xdr:from>
    <xdr:to xmlns:xdr="http://schemas.openxmlformats.org/drawingml/2006/spreadsheetDrawing">
      <xdr:col>50</xdr:col>
      <xdr:colOff>165100</xdr:colOff>
      <xdr:row>79</xdr:row>
      <xdr:rowOff>11430</xdr:rowOff>
    </xdr:to>
    <xdr:sp macro="" textlink="">
      <xdr:nvSpPr>
        <xdr:cNvPr id="425" name="楕円 424"/>
        <xdr:cNvSpPr/>
      </xdr:nvSpPr>
      <xdr:spPr>
        <a:xfrm>
          <a:off x="9588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2540</xdr:rowOff>
    </xdr:from>
    <xdr:ext cx="469265" cy="259080"/>
    <xdr:sp macro="" textlink="">
      <xdr:nvSpPr>
        <xdr:cNvPr id="426" name="テキスト ボックス 425"/>
        <xdr:cNvSpPr txBox="1"/>
      </xdr:nvSpPr>
      <xdr:spPr>
        <a:xfrm>
          <a:off x="9404350" y="1354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84455</xdr:rowOff>
    </xdr:from>
    <xdr:to xmlns:xdr="http://schemas.openxmlformats.org/drawingml/2006/spreadsheetDrawing">
      <xdr:col>46</xdr:col>
      <xdr:colOff>38100</xdr:colOff>
      <xdr:row>79</xdr:row>
      <xdr:rowOff>14605</xdr:rowOff>
    </xdr:to>
    <xdr:sp macro="" textlink="">
      <xdr:nvSpPr>
        <xdr:cNvPr id="427" name="楕円 426"/>
        <xdr:cNvSpPr/>
      </xdr:nvSpPr>
      <xdr:spPr>
        <a:xfrm>
          <a:off x="8699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6350</xdr:rowOff>
    </xdr:from>
    <xdr:ext cx="378460" cy="258445"/>
    <xdr:sp macro="" textlink="">
      <xdr:nvSpPr>
        <xdr:cNvPr id="428" name="テキスト ボックス 427"/>
        <xdr:cNvSpPr txBox="1"/>
      </xdr:nvSpPr>
      <xdr:spPr>
        <a:xfrm>
          <a:off x="8561070" y="13550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38735</xdr:rowOff>
    </xdr:from>
    <xdr:to xmlns:xdr="http://schemas.openxmlformats.org/drawingml/2006/spreadsheetDrawing">
      <xdr:col>41</xdr:col>
      <xdr:colOff>101600</xdr:colOff>
      <xdr:row>78</xdr:row>
      <xdr:rowOff>140335</xdr:rowOff>
    </xdr:to>
    <xdr:sp macro="" textlink="">
      <xdr:nvSpPr>
        <xdr:cNvPr id="429" name="楕円 428"/>
        <xdr:cNvSpPr/>
      </xdr:nvSpPr>
      <xdr:spPr>
        <a:xfrm>
          <a:off x="7810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132080</xdr:rowOff>
    </xdr:from>
    <xdr:ext cx="534035" cy="258445"/>
    <xdr:sp macro="" textlink="">
      <xdr:nvSpPr>
        <xdr:cNvPr id="430" name="テキスト ボックス 429"/>
        <xdr:cNvSpPr txBox="1"/>
      </xdr:nvSpPr>
      <xdr:spPr>
        <a:xfrm>
          <a:off x="7593965" y="13505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128905</xdr:rowOff>
    </xdr:to>
    <xdr:sp macro="" textlink="">
      <xdr:nvSpPr>
        <xdr:cNvPr id="431" name="楕円 430"/>
        <xdr:cNvSpPr/>
      </xdr:nvSpPr>
      <xdr:spPr>
        <a:xfrm>
          <a:off x="6921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120650</xdr:rowOff>
    </xdr:from>
    <xdr:ext cx="534035" cy="258445"/>
    <xdr:sp macro="" textlink="">
      <xdr:nvSpPr>
        <xdr:cNvPr id="432" name="テキスト ボックス 431"/>
        <xdr:cNvSpPr txBox="1"/>
      </xdr:nvSpPr>
      <xdr:spPr>
        <a:xfrm>
          <a:off x="6704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6" name="テキスト ボックス 44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8" name="テキスト ボックス 44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0" name="テキスト ボックス 44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127000</xdr:rowOff>
    </xdr:from>
    <xdr:to xmlns:xdr="http://schemas.openxmlformats.org/drawingml/2006/spreadsheetDrawing">
      <xdr:col>54</xdr:col>
      <xdr:colOff>189865</xdr:colOff>
      <xdr:row>98</xdr:row>
      <xdr:rowOff>83185</xdr:rowOff>
    </xdr:to>
    <xdr:cxnSp macro="">
      <xdr:nvCxnSpPr>
        <xdr:cNvPr id="454" name="直線コネクタ 453"/>
        <xdr:cNvCxnSpPr/>
      </xdr:nvCxnSpPr>
      <xdr:spPr>
        <a:xfrm flipV="1">
          <a:off x="10475595" y="1572895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86995</xdr:rowOff>
    </xdr:from>
    <xdr:ext cx="534670" cy="258445"/>
    <xdr:sp macro="" textlink="">
      <xdr:nvSpPr>
        <xdr:cNvPr id="455" name="普通建設事業費 （ うち更新整備　）最小値テキスト"/>
        <xdr:cNvSpPr txBox="1"/>
      </xdr:nvSpPr>
      <xdr:spPr>
        <a:xfrm>
          <a:off x="10528300" y="1688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83185</xdr:rowOff>
    </xdr:from>
    <xdr:to xmlns:xdr="http://schemas.openxmlformats.org/drawingml/2006/spreadsheetDrawing">
      <xdr:col>55</xdr:col>
      <xdr:colOff>88900</xdr:colOff>
      <xdr:row>98</xdr:row>
      <xdr:rowOff>83185</xdr:rowOff>
    </xdr:to>
    <xdr:cxnSp macro="">
      <xdr:nvCxnSpPr>
        <xdr:cNvPr id="456" name="直線コネクタ 455"/>
        <xdr:cNvCxnSpPr/>
      </xdr:nvCxnSpPr>
      <xdr:spPr>
        <a:xfrm>
          <a:off x="10388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73660</xdr:rowOff>
    </xdr:from>
    <xdr:ext cx="598805" cy="259080"/>
    <xdr:sp macro="" textlink="">
      <xdr:nvSpPr>
        <xdr:cNvPr id="457" name="普通建設事業費 （ うち更新整備　）最大値テキスト"/>
        <xdr:cNvSpPr txBox="1"/>
      </xdr:nvSpPr>
      <xdr:spPr>
        <a:xfrm>
          <a:off x="10528300" y="1550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127000</xdr:rowOff>
    </xdr:from>
    <xdr:to xmlns:xdr="http://schemas.openxmlformats.org/drawingml/2006/spreadsheetDrawing">
      <xdr:col>55</xdr:col>
      <xdr:colOff>88900</xdr:colOff>
      <xdr:row>91</xdr:row>
      <xdr:rowOff>127000</xdr:rowOff>
    </xdr:to>
    <xdr:cxnSp macro="">
      <xdr:nvCxnSpPr>
        <xdr:cNvPr id="458" name="直線コネクタ 457"/>
        <xdr:cNvCxnSpPr/>
      </xdr:nvCxnSpPr>
      <xdr:spPr>
        <a:xfrm>
          <a:off x="10388600" y="1572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76200</xdr:rowOff>
    </xdr:from>
    <xdr:to xmlns:xdr="http://schemas.openxmlformats.org/drawingml/2006/spreadsheetDrawing">
      <xdr:col>55</xdr:col>
      <xdr:colOff>0</xdr:colOff>
      <xdr:row>97</xdr:row>
      <xdr:rowOff>81915</xdr:rowOff>
    </xdr:to>
    <xdr:cxnSp macro="">
      <xdr:nvCxnSpPr>
        <xdr:cNvPr id="459" name="直線コネクタ 458"/>
        <xdr:cNvCxnSpPr/>
      </xdr:nvCxnSpPr>
      <xdr:spPr>
        <a:xfrm>
          <a:off x="9639300" y="167068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129540</xdr:rowOff>
    </xdr:from>
    <xdr:ext cx="534670" cy="259080"/>
    <xdr:sp macro="" textlink="">
      <xdr:nvSpPr>
        <xdr:cNvPr id="460" name="普通建設事業費 （ うち更新整備　）平均値テキスト"/>
        <xdr:cNvSpPr txBox="1"/>
      </xdr:nvSpPr>
      <xdr:spPr>
        <a:xfrm>
          <a:off x="10528300" y="16417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106045</xdr:rowOff>
    </xdr:from>
    <xdr:to xmlns:xdr="http://schemas.openxmlformats.org/drawingml/2006/spreadsheetDrawing">
      <xdr:col>55</xdr:col>
      <xdr:colOff>50800</xdr:colOff>
      <xdr:row>97</xdr:row>
      <xdr:rowOff>36195</xdr:rowOff>
    </xdr:to>
    <xdr:sp macro="" textlink="">
      <xdr:nvSpPr>
        <xdr:cNvPr id="461" name="フローチャート: 判断 460"/>
        <xdr:cNvSpPr/>
      </xdr:nvSpPr>
      <xdr:spPr>
        <a:xfrm>
          <a:off x="104267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107315</xdr:rowOff>
    </xdr:from>
    <xdr:to xmlns:xdr="http://schemas.openxmlformats.org/drawingml/2006/spreadsheetDrawing">
      <xdr:col>50</xdr:col>
      <xdr:colOff>114300</xdr:colOff>
      <xdr:row>97</xdr:row>
      <xdr:rowOff>76200</xdr:rowOff>
    </xdr:to>
    <xdr:cxnSp macro="">
      <xdr:nvCxnSpPr>
        <xdr:cNvPr id="462" name="直線コネクタ 461"/>
        <xdr:cNvCxnSpPr/>
      </xdr:nvCxnSpPr>
      <xdr:spPr>
        <a:xfrm>
          <a:off x="8750300" y="1656651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72390</xdr:rowOff>
    </xdr:from>
    <xdr:to xmlns:xdr="http://schemas.openxmlformats.org/drawingml/2006/spreadsheetDrawing">
      <xdr:col>50</xdr:col>
      <xdr:colOff>165100</xdr:colOff>
      <xdr:row>97</xdr:row>
      <xdr:rowOff>2540</xdr:rowOff>
    </xdr:to>
    <xdr:sp macro="" textlink="">
      <xdr:nvSpPr>
        <xdr:cNvPr id="463" name="フローチャート: 判断 462"/>
        <xdr:cNvSpPr/>
      </xdr:nvSpPr>
      <xdr:spPr>
        <a:xfrm>
          <a:off x="9588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19050</xdr:rowOff>
    </xdr:from>
    <xdr:ext cx="534035" cy="258445"/>
    <xdr:sp macro="" textlink="">
      <xdr:nvSpPr>
        <xdr:cNvPr id="464" name="テキスト ボックス 463"/>
        <xdr:cNvSpPr txBox="1"/>
      </xdr:nvSpPr>
      <xdr:spPr>
        <a:xfrm>
          <a:off x="9371965" y="1630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107315</xdr:rowOff>
    </xdr:from>
    <xdr:to xmlns:xdr="http://schemas.openxmlformats.org/drawingml/2006/spreadsheetDrawing">
      <xdr:col>45</xdr:col>
      <xdr:colOff>177800</xdr:colOff>
      <xdr:row>98</xdr:row>
      <xdr:rowOff>26670</xdr:rowOff>
    </xdr:to>
    <xdr:cxnSp macro="">
      <xdr:nvCxnSpPr>
        <xdr:cNvPr id="465" name="直線コネクタ 464"/>
        <xdr:cNvCxnSpPr/>
      </xdr:nvCxnSpPr>
      <xdr:spPr>
        <a:xfrm flipV="1">
          <a:off x="7861300" y="1656651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109220</xdr:rowOff>
    </xdr:from>
    <xdr:to xmlns:xdr="http://schemas.openxmlformats.org/drawingml/2006/spreadsheetDrawing">
      <xdr:col>46</xdr:col>
      <xdr:colOff>38100</xdr:colOff>
      <xdr:row>97</xdr:row>
      <xdr:rowOff>38735</xdr:rowOff>
    </xdr:to>
    <xdr:sp macro="" textlink="">
      <xdr:nvSpPr>
        <xdr:cNvPr id="466" name="フローチャート: 判断 465"/>
        <xdr:cNvSpPr/>
      </xdr:nvSpPr>
      <xdr:spPr>
        <a:xfrm>
          <a:off x="8699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29845</xdr:rowOff>
    </xdr:from>
    <xdr:ext cx="534035" cy="258445"/>
    <xdr:sp macro="" textlink="">
      <xdr:nvSpPr>
        <xdr:cNvPr id="467" name="テキスト ボックス 466"/>
        <xdr:cNvSpPr txBox="1"/>
      </xdr:nvSpPr>
      <xdr:spPr>
        <a:xfrm>
          <a:off x="8482965" y="16660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26670</xdr:rowOff>
    </xdr:from>
    <xdr:to xmlns:xdr="http://schemas.openxmlformats.org/drawingml/2006/spreadsheetDrawing">
      <xdr:col>41</xdr:col>
      <xdr:colOff>50800</xdr:colOff>
      <xdr:row>98</xdr:row>
      <xdr:rowOff>89535</xdr:rowOff>
    </xdr:to>
    <xdr:cxnSp macro="">
      <xdr:nvCxnSpPr>
        <xdr:cNvPr id="468" name="直線コネクタ 467"/>
        <xdr:cNvCxnSpPr/>
      </xdr:nvCxnSpPr>
      <xdr:spPr>
        <a:xfrm flipV="1">
          <a:off x="6972300" y="168287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106045</xdr:rowOff>
    </xdr:from>
    <xdr:to xmlns:xdr="http://schemas.openxmlformats.org/drawingml/2006/spreadsheetDrawing">
      <xdr:col>41</xdr:col>
      <xdr:colOff>101600</xdr:colOff>
      <xdr:row>97</xdr:row>
      <xdr:rowOff>36195</xdr:rowOff>
    </xdr:to>
    <xdr:sp macro="" textlink="">
      <xdr:nvSpPr>
        <xdr:cNvPr id="469" name="フローチャート: 判断 468"/>
        <xdr:cNvSpPr/>
      </xdr:nvSpPr>
      <xdr:spPr>
        <a:xfrm>
          <a:off x="7810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52705</xdr:rowOff>
    </xdr:from>
    <xdr:ext cx="534035" cy="258445"/>
    <xdr:sp macro="" textlink="">
      <xdr:nvSpPr>
        <xdr:cNvPr id="470" name="テキスト ボックス 469"/>
        <xdr:cNvSpPr txBox="1"/>
      </xdr:nvSpPr>
      <xdr:spPr>
        <a:xfrm>
          <a:off x="7593965"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139700</xdr:rowOff>
    </xdr:from>
    <xdr:to xmlns:xdr="http://schemas.openxmlformats.org/drawingml/2006/spreadsheetDrawing">
      <xdr:col>36</xdr:col>
      <xdr:colOff>165100</xdr:colOff>
      <xdr:row>97</xdr:row>
      <xdr:rowOff>69850</xdr:rowOff>
    </xdr:to>
    <xdr:sp macro="" textlink="">
      <xdr:nvSpPr>
        <xdr:cNvPr id="471" name="フローチャート: 判断 470"/>
        <xdr:cNvSpPr/>
      </xdr:nvSpPr>
      <xdr:spPr>
        <a:xfrm>
          <a:off x="6921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86360</xdr:rowOff>
    </xdr:from>
    <xdr:ext cx="534035" cy="258445"/>
    <xdr:sp macro="" textlink="">
      <xdr:nvSpPr>
        <xdr:cNvPr id="472" name="テキスト ボックス 471"/>
        <xdr:cNvSpPr txBox="1"/>
      </xdr:nvSpPr>
      <xdr:spPr>
        <a:xfrm>
          <a:off x="6704965" y="1637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31115</xdr:rowOff>
    </xdr:from>
    <xdr:to xmlns:xdr="http://schemas.openxmlformats.org/drawingml/2006/spreadsheetDrawing">
      <xdr:col>55</xdr:col>
      <xdr:colOff>50800</xdr:colOff>
      <xdr:row>97</xdr:row>
      <xdr:rowOff>132715</xdr:rowOff>
    </xdr:to>
    <xdr:sp macro="" textlink="">
      <xdr:nvSpPr>
        <xdr:cNvPr id="478" name="楕円 477"/>
        <xdr:cNvSpPr/>
      </xdr:nvSpPr>
      <xdr:spPr>
        <a:xfrm>
          <a:off x="104267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9525</xdr:rowOff>
    </xdr:from>
    <xdr:ext cx="534670" cy="258445"/>
    <xdr:sp macro="" textlink="">
      <xdr:nvSpPr>
        <xdr:cNvPr id="479" name="普通建設事業費 （ うち更新整備　）該当値テキスト"/>
        <xdr:cNvSpPr txBox="1"/>
      </xdr:nvSpPr>
      <xdr:spPr>
        <a:xfrm>
          <a:off x="10528300" y="16640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25400</xdr:rowOff>
    </xdr:from>
    <xdr:to xmlns:xdr="http://schemas.openxmlformats.org/drawingml/2006/spreadsheetDrawing">
      <xdr:col>50</xdr:col>
      <xdr:colOff>165100</xdr:colOff>
      <xdr:row>97</xdr:row>
      <xdr:rowOff>127000</xdr:rowOff>
    </xdr:to>
    <xdr:sp macro="" textlink="">
      <xdr:nvSpPr>
        <xdr:cNvPr id="480" name="楕円 479"/>
        <xdr:cNvSpPr/>
      </xdr:nvSpPr>
      <xdr:spPr>
        <a:xfrm>
          <a:off x="958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118110</xdr:rowOff>
    </xdr:from>
    <xdr:ext cx="534035" cy="259080"/>
    <xdr:sp macro="" textlink="">
      <xdr:nvSpPr>
        <xdr:cNvPr id="481" name="テキスト ボックス 480"/>
        <xdr:cNvSpPr txBox="1"/>
      </xdr:nvSpPr>
      <xdr:spPr>
        <a:xfrm>
          <a:off x="9371965" y="1674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56515</xdr:rowOff>
    </xdr:from>
    <xdr:to xmlns:xdr="http://schemas.openxmlformats.org/drawingml/2006/spreadsheetDrawing">
      <xdr:col>46</xdr:col>
      <xdr:colOff>38100</xdr:colOff>
      <xdr:row>96</xdr:row>
      <xdr:rowOff>158115</xdr:rowOff>
    </xdr:to>
    <xdr:sp macro="" textlink="">
      <xdr:nvSpPr>
        <xdr:cNvPr id="482" name="楕円 481"/>
        <xdr:cNvSpPr/>
      </xdr:nvSpPr>
      <xdr:spPr>
        <a:xfrm>
          <a:off x="8699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3175</xdr:rowOff>
    </xdr:from>
    <xdr:ext cx="534035" cy="259080"/>
    <xdr:sp macro="" textlink="">
      <xdr:nvSpPr>
        <xdr:cNvPr id="483" name="テキスト ボックス 482"/>
        <xdr:cNvSpPr txBox="1"/>
      </xdr:nvSpPr>
      <xdr:spPr>
        <a:xfrm>
          <a:off x="848296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84" name="楕円 483"/>
        <xdr:cNvSpPr/>
      </xdr:nvSpPr>
      <xdr:spPr>
        <a:xfrm>
          <a:off x="7810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68580</xdr:rowOff>
    </xdr:from>
    <xdr:ext cx="534035" cy="259080"/>
    <xdr:sp macro="" textlink="">
      <xdr:nvSpPr>
        <xdr:cNvPr id="485" name="テキスト ボックス 484"/>
        <xdr:cNvSpPr txBox="1"/>
      </xdr:nvSpPr>
      <xdr:spPr>
        <a:xfrm>
          <a:off x="7593965" y="1687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38735</xdr:rowOff>
    </xdr:from>
    <xdr:to xmlns:xdr="http://schemas.openxmlformats.org/drawingml/2006/spreadsheetDrawing">
      <xdr:col>36</xdr:col>
      <xdr:colOff>165100</xdr:colOff>
      <xdr:row>98</xdr:row>
      <xdr:rowOff>140335</xdr:rowOff>
    </xdr:to>
    <xdr:sp macro="" textlink="">
      <xdr:nvSpPr>
        <xdr:cNvPr id="486" name="楕円 485"/>
        <xdr:cNvSpPr/>
      </xdr:nvSpPr>
      <xdr:spPr>
        <a:xfrm>
          <a:off x="6921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132080</xdr:rowOff>
    </xdr:from>
    <xdr:ext cx="534035" cy="258445"/>
    <xdr:sp macro="" textlink="">
      <xdr:nvSpPr>
        <xdr:cNvPr id="487" name="テキスト ボックス 486"/>
        <xdr:cNvSpPr txBox="1"/>
      </xdr:nvSpPr>
      <xdr:spPr>
        <a:xfrm>
          <a:off x="6704965" y="16934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9" name="テキスト ボックス 498"/>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1" name="テキスト ボックス 500"/>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3" name="テキスト ボックス 502"/>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5" name="テキスト ボックス 504"/>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111125</xdr:rowOff>
    </xdr:from>
    <xdr:to xmlns:xdr="http://schemas.openxmlformats.org/drawingml/2006/spreadsheetDrawing">
      <xdr:col>85</xdr:col>
      <xdr:colOff>126365</xdr:colOff>
      <xdr:row>38</xdr:row>
      <xdr:rowOff>139700</xdr:rowOff>
    </xdr:to>
    <xdr:cxnSp macro="">
      <xdr:nvCxnSpPr>
        <xdr:cNvPr id="509" name="直線コネクタ 508"/>
        <xdr:cNvCxnSpPr/>
      </xdr:nvCxnSpPr>
      <xdr:spPr>
        <a:xfrm flipV="1">
          <a:off x="16317595" y="5254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10"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1" name="直線コネクタ 51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57785</xdr:rowOff>
    </xdr:from>
    <xdr:ext cx="598805" cy="259080"/>
    <xdr:sp macro="" textlink="">
      <xdr:nvSpPr>
        <xdr:cNvPr id="512" name="災害復旧事業費最大値テキスト"/>
        <xdr:cNvSpPr txBox="1"/>
      </xdr:nvSpPr>
      <xdr:spPr>
        <a:xfrm>
          <a:off x="16370300" y="502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111125</xdr:rowOff>
    </xdr:from>
    <xdr:to xmlns:xdr="http://schemas.openxmlformats.org/drawingml/2006/spreadsheetDrawing">
      <xdr:col>86</xdr:col>
      <xdr:colOff>25400</xdr:colOff>
      <xdr:row>30</xdr:row>
      <xdr:rowOff>111125</xdr:rowOff>
    </xdr:to>
    <xdr:cxnSp macro="">
      <xdr:nvCxnSpPr>
        <xdr:cNvPr id="513" name="直線コネクタ 512"/>
        <xdr:cNvCxnSpPr/>
      </xdr:nvCxnSpPr>
      <xdr:spPr>
        <a:xfrm>
          <a:off x="16230600" y="525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4" name="直線コネクタ 513"/>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154940</xdr:rowOff>
    </xdr:from>
    <xdr:ext cx="534670" cy="258445"/>
    <xdr:sp macro="" textlink="">
      <xdr:nvSpPr>
        <xdr:cNvPr id="515" name="災害復旧事業費平均値テキスト"/>
        <xdr:cNvSpPr txBox="1"/>
      </xdr:nvSpPr>
      <xdr:spPr>
        <a:xfrm>
          <a:off x="16370300" y="6327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132080</xdr:rowOff>
    </xdr:from>
    <xdr:to xmlns:xdr="http://schemas.openxmlformats.org/drawingml/2006/spreadsheetDrawing">
      <xdr:col>85</xdr:col>
      <xdr:colOff>177800</xdr:colOff>
      <xdr:row>38</xdr:row>
      <xdr:rowOff>62230</xdr:rowOff>
    </xdr:to>
    <xdr:sp macro="" textlink="">
      <xdr:nvSpPr>
        <xdr:cNvPr id="516" name="フローチャート: 判断 515"/>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7" name="直線コネクタ 516"/>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160020</xdr:rowOff>
    </xdr:from>
    <xdr:to xmlns:xdr="http://schemas.openxmlformats.org/drawingml/2006/spreadsheetDrawing">
      <xdr:col>81</xdr:col>
      <xdr:colOff>101600</xdr:colOff>
      <xdr:row>38</xdr:row>
      <xdr:rowOff>90170</xdr:rowOff>
    </xdr:to>
    <xdr:sp macro="" textlink="">
      <xdr:nvSpPr>
        <xdr:cNvPr id="518" name="フローチャート: 判断 517"/>
        <xdr:cNvSpPr/>
      </xdr:nvSpPr>
      <xdr:spPr>
        <a:xfrm>
          <a:off x="1543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106680</xdr:rowOff>
    </xdr:from>
    <xdr:ext cx="534035" cy="259080"/>
    <xdr:sp macro="" textlink="">
      <xdr:nvSpPr>
        <xdr:cNvPr id="519" name="テキスト ボックス 518"/>
        <xdr:cNvSpPr txBox="1"/>
      </xdr:nvSpPr>
      <xdr:spPr>
        <a:xfrm>
          <a:off x="15213965" y="627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139700</xdr:rowOff>
    </xdr:from>
    <xdr:to xmlns:xdr="http://schemas.openxmlformats.org/drawingml/2006/spreadsheetDrawing">
      <xdr:col>76</xdr:col>
      <xdr:colOff>114300</xdr:colOff>
      <xdr:row>38</xdr:row>
      <xdr:rowOff>139700</xdr:rowOff>
    </xdr:to>
    <xdr:cxnSp macro="">
      <xdr:nvCxnSpPr>
        <xdr:cNvPr id="520" name="直線コネクタ 519"/>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166370</xdr:rowOff>
    </xdr:from>
    <xdr:to xmlns:xdr="http://schemas.openxmlformats.org/drawingml/2006/spreadsheetDrawing">
      <xdr:col>76</xdr:col>
      <xdr:colOff>165100</xdr:colOff>
      <xdr:row>38</xdr:row>
      <xdr:rowOff>95885</xdr:rowOff>
    </xdr:to>
    <xdr:sp macro="" textlink="">
      <xdr:nvSpPr>
        <xdr:cNvPr id="521" name="フローチャート: 判断 520"/>
        <xdr:cNvSpPr/>
      </xdr:nvSpPr>
      <xdr:spPr>
        <a:xfrm>
          <a:off x="14541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112395</xdr:rowOff>
    </xdr:from>
    <xdr:ext cx="534035" cy="258445"/>
    <xdr:sp macro="" textlink="">
      <xdr:nvSpPr>
        <xdr:cNvPr id="522" name="テキスト ボックス 521"/>
        <xdr:cNvSpPr txBox="1"/>
      </xdr:nvSpPr>
      <xdr:spPr>
        <a:xfrm>
          <a:off x="14324965" y="628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23" name="直線コネクタ 522"/>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8890</xdr:rowOff>
    </xdr:from>
    <xdr:to xmlns:xdr="http://schemas.openxmlformats.org/drawingml/2006/spreadsheetDrawing">
      <xdr:col>72</xdr:col>
      <xdr:colOff>38100</xdr:colOff>
      <xdr:row>38</xdr:row>
      <xdr:rowOff>110490</xdr:rowOff>
    </xdr:to>
    <xdr:sp macro="" textlink="">
      <xdr:nvSpPr>
        <xdr:cNvPr id="524" name="フローチャート: 判断 523"/>
        <xdr:cNvSpPr/>
      </xdr:nvSpPr>
      <xdr:spPr>
        <a:xfrm>
          <a:off x="13652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127000</xdr:rowOff>
    </xdr:from>
    <xdr:ext cx="469265" cy="259080"/>
    <xdr:sp macro="" textlink="">
      <xdr:nvSpPr>
        <xdr:cNvPr id="525" name="テキスト ボックス 524"/>
        <xdr:cNvSpPr txBox="1"/>
      </xdr:nvSpPr>
      <xdr:spPr>
        <a:xfrm>
          <a:off x="13468350" y="6299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171450</xdr:rowOff>
    </xdr:from>
    <xdr:to xmlns:xdr="http://schemas.openxmlformats.org/drawingml/2006/spreadsheetDrawing">
      <xdr:col>67</xdr:col>
      <xdr:colOff>101600</xdr:colOff>
      <xdr:row>38</xdr:row>
      <xdr:rowOff>101600</xdr:rowOff>
    </xdr:to>
    <xdr:sp macro="" textlink="">
      <xdr:nvSpPr>
        <xdr:cNvPr id="526" name="フローチャート: 判断 525"/>
        <xdr:cNvSpPr/>
      </xdr:nvSpPr>
      <xdr:spPr>
        <a:xfrm>
          <a:off x="12763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118110</xdr:rowOff>
    </xdr:from>
    <xdr:ext cx="469265" cy="259080"/>
    <xdr:sp macro="" textlink="">
      <xdr:nvSpPr>
        <xdr:cNvPr id="527" name="テキスト ボックス 526"/>
        <xdr:cNvSpPr txBox="1"/>
      </xdr:nvSpPr>
      <xdr:spPr>
        <a:xfrm>
          <a:off x="12579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9555" cy="259080"/>
    <xdr:sp macro="" textlink="">
      <xdr:nvSpPr>
        <xdr:cNvPr id="534"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8920" cy="259080"/>
    <xdr:sp macro="" textlink="">
      <xdr:nvSpPr>
        <xdr:cNvPr id="536" name="テキスト ボックス 535"/>
        <xdr:cNvSpPr txBox="1"/>
      </xdr:nvSpPr>
      <xdr:spPr>
        <a:xfrm>
          <a:off x="1535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10160</xdr:rowOff>
    </xdr:from>
    <xdr:ext cx="248920" cy="259080"/>
    <xdr:sp macro="" textlink="">
      <xdr:nvSpPr>
        <xdr:cNvPr id="538" name="テキスト ボックス 537"/>
        <xdr:cNvSpPr txBox="1"/>
      </xdr:nvSpPr>
      <xdr:spPr>
        <a:xfrm>
          <a:off x="1446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8920" cy="259080"/>
    <xdr:sp macro="" textlink="">
      <xdr:nvSpPr>
        <xdr:cNvPr id="540" name="テキスト ボックス 539"/>
        <xdr:cNvSpPr txBox="1"/>
      </xdr:nvSpPr>
      <xdr:spPr>
        <a:xfrm>
          <a:off x="1357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920" cy="259080"/>
    <xdr:sp macro="" textlink="">
      <xdr:nvSpPr>
        <xdr:cNvPr id="542" name="テキスト ボックス 541"/>
        <xdr:cNvSpPr txBox="1"/>
      </xdr:nvSpPr>
      <xdr:spPr>
        <a:xfrm>
          <a:off x="1268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4" name="テキスト ボックス 55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8" name="テキスト ボックス 56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1" name="テキスト ボックス 57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4" name="テキスト ボックス 57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6" name="テキスト ボックス 57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5" name="テキスト ボックス 58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7" name="テキスト ボックス 58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9" name="テキスト ボックス 58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1" name="テキスト ボックス 59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2" name="直線コネクタ 60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3" name="テキスト ボックス 60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4" name="直線コネクタ 60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5" name="テキスト ボックス 604"/>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6" name="直線コネクタ 60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7" name="テキスト ボックス 60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8" name="直線コネクタ 60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09" name="テキスト ボックス 60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1" name="テキスト ボックス 61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71120</xdr:rowOff>
    </xdr:from>
    <xdr:to xmlns:xdr="http://schemas.openxmlformats.org/drawingml/2006/spreadsheetDrawing">
      <xdr:col>85</xdr:col>
      <xdr:colOff>126365</xdr:colOff>
      <xdr:row>78</xdr:row>
      <xdr:rowOff>135890</xdr:rowOff>
    </xdr:to>
    <xdr:cxnSp macro="">
      <xdr:nvCxnSpPr>
        <xdr:cNvPr id="613" name="直線コネクタ 612"/>
        <xdr:cNvCxnSpPr/>
      </xdr:nvCxnSpPr>
      <xdr:spPr>
        <a:xfrm flipV="1">
          <a:off x="16317595" y="1224407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139700</xdr:rowOff>
    </xdr:from>
    <xdr:ext cx="378460" cy="259080"/>
    <xdr:sp macro="" textlink="">
      <xdr:nvSpPr>
        <xdr:cNvPr id="614" name="公債費最小値テキスト"/>
        <xdr:cNvSpPr txBox="1"/>
      </xdr:nvSpPr>
      <xdr:spPr>
        <a:xfrm>
          <a:off x="1637030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135890</xdr:rowOff>
    </xdr:from>
    <xdr:to xmlns:xdr="http://schemas.openxmlformats.org/drawingml/2006/spreadsheetDrawing">
      <xdr:col>86</xdr:col>
      <xdr:colOff>25400</xdr:colOff>
      <xdr:row>78</xdr:row>
      <xdr:rowOff>135890</xdr:rowOff>
    </xdr:to>
    <xdr:cxnSp macro="">
      <xdr:nvCxnSpPr>
        <xdr:cNvPr id="615" name="直線コネクタ 614"/>
        <xdr:cNvCxnSpPr/>
      </xdr:nvCxnSpPr>
      <xdr:spPr>
        <a:xfrm>
          <a:off x="16230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17780</xdr:rowOff>
    </xdr:from>
    <xdr:ext cx="598805" cy="258445"/>
    <xdr:sp macro="" textlink="">
      <xdr:nvSpPr>
        <xdr:cNvPr id="616" name="公債費最大値テキスト"/>
        <xdr:cNvSpPr txBox="1"/>
      </xdr:nvSpPr>
      <xdr:spPr>
        <a:xfrm>
          <a:off x="16370300" y="12019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71120</xdr:rowOff>
    </xdr:from>
    <xdr:to xmlns:xdr="http://schemas.openxmlformats.org/drawingml/2006/spreadsheetDrawing">
      <xdr:col>86</xdr:col>
      <xdr:colOff>25400</xdr:colOff>
      <xdr:row>71</xdr:row>
      <xdr:rowOff>71120</xdr:rowOff>
    </xdr:to>
    <xdr:cxnSp macro="">
      <xdr:nvCxnSpPr>
        <xdr:cNvPr id="617" name="直線コネクタ 616"/>
        <xdr:cNvCxnSpPr/>
      </xdr:nvCxnSpPr>
      <xdr:spPr>
        <a:xfrm>
          <a:off x="16230600" y="1224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78740</xdr:rowOff>
    </xdr:from>
    <xdr:to xmlns:xdr="http://schemas.openxmlformats.org/drawingml/2006/spreadsheetDrawing">
      <xdr:col>85</xdr:col>
      <xdr:colOff>127000</xdr:colOff>
      <xdr:row>77</xdr:row>
      <xdr:rowOff>107315</xdr:rowOff>
    </xdr:to>
    <xdr:cxnSp macro="">
      <xdr:nvCxnSpPr>
        <xdr:cNvPr id="618" name="直線コネクタ 617"/>
        <xdr:cNvCxnSpPr/>
      </xdr:nvCxnSpPr>
      <xdr:spPr>
        <a:xfrm flipV="1">
          <a:off x="15481300" y="132803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62230</xdr:rowOff>
    </xdr:from>
    <xdr:ext cx="534670" cy="259080"/>
    <xdr:sp macro="" textlink="">
      <xdr:nvSpPr>
        <xdr:cNvPr id="619" name="公債費平均値テキスト"/>
        <xdr:cNvSpPr txBox="1"/>
      </xdr:nvSpPr>
      <xdr:spPr>
        <a:xfrm>
          <a:off x="16370300" y="12920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39370</xdr:rowOff>
    </xdr:from>
    <xdr:to xmlns:xdr="http://schemas.openxmlformats.org/drawingml/2006/spreadsheetDrawing">
      <xdr:col>85</xdr:col>
      <xdr:colOff>177800</xdr:colOff>
      <xdr:row>76</xdr:row>
      <xdr:rowOff>140970</xdr:rowOff>
    </xdr:to>
    <xdr:sp macro="" textlink="">
      <xdr:nvSpPr>
        <xdr:cNvPr id="620" name="フローチャート: 判断 619"/>
        <xdr:cNvSpPr/>
      </xdr:nvSpPr>
      <xdr:spPr>
        <a:xfrm>
          <a:off x="162687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107315</xdr:rowOff>
    </xdr:from>
    <xdr:to xmlns:xdr="http://schemas.openxmlformats.org/drawingml/2006/spreadsheetDrawing">
      <xdr:col>81</xdr:col>
      <xdr:colOff>50800</xdr:colOff>
      <xdr:row>77</xdr:row>
      <xdr:rowOff>121920</xdr:rowOff>
    </xdr:to>
    <xdr:cxnSp macro="">
      <xdr:nvCxnSpPr>
        <xdr:cNvPr id="621" name="直線コネクタ 620"/>
        <xdr:cNvCxnSpPr/>
      </xdr:nvCxnSpPr>
      <xdr:spPr>
        <a:xfrm flipV="1">
          <a:off x="14592300" y="13308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57785</xdr:rowOff>
    </xdr:from>
    <xdr:to xmlns:xdr="http://schemas.openxmlformats.org/drawingml/2006/spreadsheetDrawing">
      <xdr:col>81</xdr:col>
      <xdr:colOff>101600</xdr:colOff>
      <xdr:row>76</xdr:row>
      <xdr:rowOff>159385</xdr:rowOff>
    </xdr:to>
    <xdr:sp macro="" textlink="">
      <xdr:nvSpPr>
        <xdr:cNvPr id="622" name="フローチャート: 判断 621"/>
        <xdr:cNvSpPr/>
      </xdr:nvSpPr>
      <xdr:spPr>
        <a:xfrm>
          <a:off x="15430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4445</xdr:rowOff>
    </xdr:from>
    <xdr:ext cx="534035" cy="259080"/>
    <xdr:sp macro="" textlink="">
      <xdr:nvSpPr>
        <xdr:cNvPr id="623" name="テキスト ボックス 622"/>
        <xdr:cNvSpPr txBox="1"/>
      </xdr:nvSpPr>
      <xdr:spPr>
        <a:xfrm>
          <a:off x="15213965" y="12863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119380</xdr:rowOff>
    </xdr:from>
    <xdr:to xmlns:xdr="http://schemas.openxmlformats.org/drawingml/2006/spreadsheetDrawing">
      <xdr:col>76</xdr:col>
      <xdr:colOff>114300</xdr:colOff>
      <xdr:row>77</xdr:row>
      <xdr:rowOff>121920</xdr:rowOff>
    </xdr:to>
    <xdr:cxnSp macro="">
      <xdr:nvCxnSpPr>
        <xdr:cNvPr id="624" name="直線コネクタ 623"/>
        <xdr:cNvCxnSpPr/>
      </xdr:nvCxnSpPr>
      <xdr:spPr>
        <a:xfrm>
          <a:off x="13703300" y="13321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79375</xdr:rowOff>
    </xdr:from>
    <xdr:to xmlns:xdr="http://schemas.openxmlformats.org/drawingml/2006/spreadsheetDrawing">
      <xdr:col>76</xdr:col>
      <xdr:colOff>165100</xdr:colOff>
      <xdr:row>77</xdr:row>
      <xdr:rowOff>9525</xdr:rowOff>
    </xdr:to>
    <xdr:sp macro="" textlink="">
      <xdr:nvSpPr>
        <xdr:cNvPr id="625" name="フローチャート: 判断 624"/>
        <xdr:cNvSpPr/>
      </xdr:nvSpPr>
      <xdr:spPr>
        <a:xfrm>
          <a:off x="145415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26035</xdr:rowOff>
    </xdr:from>
    <xdr:ext cx="534035" cy="259080"/>
    <xdr:sp macro="" textlink="">
      <xdr:nvSpPr>
        <xdr:cNvPr id="626" name="テキスト ボックス 625"/>
        <xdr:cNvSpPr txBox="1"/>
      </xdr:nvSpPr>
      <xdr:spPr>
        <a:xfrm>
          <a:off x="14324965" y="12884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119380</xdr:rowOff>
    </xdr:from>
    <xdr:to xmlns:xdr="http://schemas.openxmlformats.org/drawingml/2006/spreadsheetDrawing">
      <xdr:col>71</xdr:col>
      <xdr:colOff>177800</xdr:colOff>
      <xdr:row>77</xdr:row>
      <xdr:rowOff>133350</xdr:rowOff>
    </xdr:to>
    <xdr:cxnSp macro="">
      <xdr:nvCxnSpPr>
        <xdr:cNvPr id="627" name="直線コネクタ 626"/>
        <xdr:cNvCxnSpPr/>
      </xdr:nvCxnSpPr>
      <xdr:spPr>
        <a:xfrm flipV="1">
          <a:off x="12814300" y="13321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88265</xdr:rowOff>
    </xdr:from>
    <xdr:to xmlns:xdr="http://schemas.openxmlformats.org/drawingml/2006/spreadsheetDrawing">
      <xdr:col>72</xdr:col>
      <xdr:colOff>38100</xdr:colOff>
      <xdr:row>77</xdr:row>
      <xdr:rowOff>18415</xdr:rowOff>
    </xdr:to>
    <xdr:sp macro="" textlink="">
      <xdr:nvSpPr>
        <xdr:cNvPr id="628" name="フローチャート: 判断 627"/>
        <xdr:cNvSpPr/>
      </xdr:nvSpPr>
      <xdr:spPr>
        <a:xfrm>
          <a:off x="13652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34925</xdr:rowOff>
    </xdr:from>
    <xdr:ext cx="534035" cy="259080"/>
    <xdr:sp macro="" textlink="">
      <xdr:nvSpPr>
        <xdr:cNvPr id="629" name="テキスト ボックス 628"/>
        <xdr:cNvSpPr txBox="1"/>
      </xdr:nvSpPr>
      <xdr:spPr>
        <a:xfrm>
          <a:off x="13435965" y="1289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116840</xdr:rowOff>
    </xdr:from>
    <xdr:to xmlns:xdr="http://schemas.openxmlformats.org/drawingml/2006/spreadsheetDrawing">
      <xdr:col>67</xdr:col>
      <xdr:colOff>101600</xdr:colOff>
      <xdr:row>77</xdr:row>
      <xdr:rowOff>46990</xdr:rowOff>
    </xdr:to>
    <xdr:sp macro="" textlink="">
      <xdr:nvSpPr>
        <xdr:cNvPr id="630" name="フローチャート: 判断 629"/>
        <xdr:cNvSpPr/>
      </xdr:nvSpPr>
      <xdr:spPr>
        <a:xfrm>
          <a:off x="12763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63500</xdr:rowOff>
    </xdr:from>
    <xdr:ext cx="534035" cy="258445"/>
    <xdr:sp macro="" textlink="">
      <xdr:nvSpPr>
        <xdr:cNvPr id="631" name="テキスト ボックス 630"/>
        <xdr:cNvSpPr txBox="1"/>
      </xdr:nvSpPr>
      <xdr:spPr>
        <a:xfrm>
          <a:off x="12546965" y="12922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27940</xdr:rowOff>
    </xdr:from>
    <xdr:to xmlns:xdr="http://schemas.openxmlformats.org/drawingml/2006/spreadsheetDrawing">
      <xdr:col>85</xdr:col>
      <xdr:colOff>177800</xdr:colOff>
      <xdr:row>77</xdr:row>
      <xdr:rowOff>129540</xdr:rowOff>
    </xdr:to>
    <xdr:sp macro="" textlink="">
      <xdr:nvSpPr>
        <xdr:cNvPr id="637" name="楕円 636"/>
        <xdr:cNvSpPr/>
      </xdr:nvSpPr>
      <xdr:spPr>
        <a:xfrm>
          <a:off x="16268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6350</xdr:rowOff>
    </xdr:from>
    <xdr:ext cx="534670" cy="258445"/>
    <xdr:sp macro="" textlink="">
      <xdr:nvSpPr>
        <xdr:cNvPr id="638" name="公債費該当値テキスト"/>
        <xdr:cNvSpPr txBox="1"/>
      </xdr:nvSpPr>
      <xdr:spPr>
        <a:xfrm>
          <a:off x="16370300" y="13208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56515</xdr:rowOff>
    </xdr:from>
    <xdr:to xmlns:xdr="http://schemas.openxmlformats.org/drawingml/2006/spreadsheetDrawing">
      <xdr:col>81</xdr:col>
      <xdr:colOff>101600</xdr:colOff>
      <xdr:row>77</xdr:row>
      <xdr:rowOff>158115</xdr:rowOff>
    </xdr:to>
    <xdr:sp macro="" textlink="">
      <xdr:nvSpPr>
        <xdr:cNvPr id="639" name="楕円 638"/>
        <xdr:cNvSpPr/>
      </xdr:nvSpPr>
      <xdr:spPr>
        <a:xfrm>
          <a:off x="1543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149225</xdr:rowOff>
    </xdr:from>
    <xdr:ext cx="534035" cy="259080"/>
    <xdr:sp macro="" textlink="">
      <xdr:nvSpPr>
        <xdr:cNvPr id="640" name="テキスト ボックス 639"/>
        <xdr:cNvSpPr txBox="1"/>
      </xdr:nvSpPr>
      <xdr:spPr>
        <a:xfrm>
          <a:off x="15213965" y="13350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71120</xdr:rowOff>
    </xdr:from>
    <xdr:to xmlns:xdr="http://schemas.openxmlformats.org/drawingml/2006/spreadsheetDrawing">
      <xdr:col>76</xdr:col>
      <xdr:colOff>165100</xdr:colOff>
      <xdr:row>78</xdr:row>
      <xdr:rowOff>1270</xdr:rowOff>
    </xdr:to>
    <xdr:sp macro="" textlink="">
      <xdr:nvSpPr>
        <xdr:cNvPr id="641" name="楕円 640"/>
        <xdr:cNvSpPr/>
      </xdr:nvSpPr>
      <xdr:spPr>
        <a:xfrm>
          <a:off x="14541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163830</xdr:rowOff>
    </xdr:from>
    <xdr:ext cx="534035" cy="259080"/>
    <xdr:sp macro="" textlink="">
      <xdr:nvSpPr>
        <xdr:cNvPr id="642" name="テキスト ボックス 641"/>
        <xdr:cNvSpPr txBox="1"/>
      </xdr:nvSpPr>
      <xdr:spPr>
        <a:xfrm>
          <a:off x="14324965" y="13365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68580</xdr:rowOff>
    </xdr:from>
    <xdr:to xmlns:xdr="http://schemas.openxmlformats.org/drawingml/2006/spreadsheetDrawing">
      <xdr:col>72</xdr:col>
      <xdr:colOff>38100</xdr:colOff>
      <xdr:row>77</xdr:row>
      <xdr:rowOff>170180</xdr:rowOff>
    </xdr:to>
    <xdr:sp macro="" textlink="">
      <xdr:nvSpPr>
        <xdr:cNvPr id="643" name="楕円 642"/>
        <xdr:cNvSpPr/>
      </xdr:nvSpPr>
      <xdr:spPr>
        <a:xfrm>
          <a:off x="13652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161290</xdr:rowOff>
    </xdr:from>
    <xdr:ext cx="534035" cy="259080"/>
    <xdr:sp macro="" textlink="">
      <xdr:nvSpPr>
        <xdr:cNvPr id="644" name="テキスト ボックス 643"/>
        <xdr:cNvSpPr txBox="1"/>
      </xdr:nvSpPr>
      <xdr:spPr>
        <a:xfrm>
          <a:off x="13435965" y="13362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82550</xdr:rowOff>
    </xdr:from>
    <xdr:to xmlns:xdr="http://schemas.openxmlformats.org/drawingml/2006/spreadsheetDrawing">
      <xdr:col>67</xdr:col>
      <xdr:colOff>101600</xdr:colOff>
      <xdr:row>78</xdr:row>
      <xdr:rowOff>12700</xdr:rowOff>
    </xdr:to>
    <xdr:sp macro="" textlink="">
      <xdr:nvSpPr>
        <xdr:cNvPr id="645" name="楕円 644"/>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3810</xdr:rowOff>
    </xdr:from>
    <xdr:ext cx="534035" cy="259080"/>
    <xdr:sp macro="" textlink="">
      <xdr:nvSpPr>
        <xdr:cNvPr id="646" name="テキスト ボックス 645"/>
        <xdr:cNvSpPr txBox="1"/>
      </xdr:nvSpPr>
      <xdr:spPr>
        <a:xfrm>
          <a:off x="12546965" y="13376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5"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7" name="直線コネクタ 65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58" name="テキスト ボックス 65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9" name="直線コネクタ 65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60" name="テキスト ボックス 65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1" name="直線コネクタ 66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62" name="テキスト ボックス 66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3" name="直線コネクタ 66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64" name="テキスト ボックス 66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5" name="直線コネクタ 66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66" name="テキスト ボックス 665"/>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7" name="直線コネクタ 66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5165" cy="259080"/>
    <xdr:sp macro="" textlink="">
      <xdr:nvSpPr>
        <xdr:cNvPr id="668" name="テキスト ボックス 667"/>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0" name="テキスト ボックス 66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146685</xdr:rowOff>
    </xdr:from>
    <xdr:to xmlns:xdr="http://schemas.openxmlformats.org/drawingml/2006/spreadsheetDrawing">
      <xdr:col>85</xdr:col>
      <xdr:colOff>126365</xdr:colOff>
      <xdr:row>99</xdr:row>
      <xdr:rowOff>91440</xdr:rowOff>
    </xdr:to>
    <xdr:cxnSp macro="">
      <xdr:nvCxnSpPr>
        <xdr:cNvPr id="672" name="直線コネクタ 671"/>
        <xdr:cNvCxnSpPr/>
      </xdr:nvCxnSpPr>
      <xdr:spPr>
        <a:xfrm flipV="1">
          <a:off x="16317595" y="1557718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95250</xdr:rowOff>
    </xdr:from>
    <xdr:ext cx="469900" cy="259080"/>
    <xdr:sp macro="" textlink="">
      <xdr:nvSpPr>
        <xdr:cNvPr id="673" name="積立金最小値テキスト"/>
        <xdr:cNvSpPr txBox="1"/>
      </xdr:nvSpPr>
      <xdr:spPr>
        <a:xfrm>
          <a:off x="16370300" y="1706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91440</xdr:rowOff>
    </xdr:from>
    <xdr:to xmlns:xdr="http://schemas.openxmlformats.org/drawingml/2006/spreadsheetDrawing">
      <xdr:col>86</xdr:col>
      <xdr:colOff>25400</xdr:colOff>
      <xdr:row>99</xdr:row>
      <xdr:rowOff>91440</xdr:rowOff>
    </xdr:to>
    <xdr:cxnSp macro="">
      <xdr:nvCxnSpPr>
        <xdr:cNvPr id="674" name="直線コネクタ 673"/>
        <xdr:cNvCxnSpPr/>
      </xdr:nvCxnSpPr>
      <xdr:spPr>
        <a:xfrm>
          <a:off x="16230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93345</xdr:rowOff>
    </xdr:from>
    <xdr:ext cx="598805" cy="259080"/>
    <xdr:sp macro="" textlink="">
      <xdr:nvSpPr>
        <xdr:cNvPr id="675" name="積立金最大値テキスト"/>
        <xdr:cNvSpPr txBox="1"/>
      </xdr:nvSpPr>
      <xdr:spPr>
        <a:xfrm>
          <a:off x="16370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146685</xdr:rowOff>
    </xdr:from>
    <xdr:to xmlns:xdr="http://schemas.openxmlformats.org/drawingml/2006/spreadsheetDrawing">
      <xdr:col>86</xdr:col>
      <xdr:colOff>25400</xdr:colOff>
      <xdr:row>90</xdr:row>
      <xdr:rowOff>146685</xdr:rowOff>
    </xdr:to>
    <xdr:cxnSp macro="">
      <xdr:nvCxnSpPr>
        <xdr:cNvPr id="676" name="直線コネクタ 675"/>
        <xdr:cNvCxnSpPr/>
      </xdr:nvCxnSpPr>
      <xdr:spPr>
        <a:xfrm>
          <a:off x="16230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144780</xdr:rowOff>
    </xdr:from>
    <xdr:to xmlns:xdr="http://schemas.openxmlformats.org/drawingml/2006/spreadsheetDrawing">
      <xdr:col>85</xdr:col>
      <xdr:colOff>127000</xdr:colOff>
      <xdr:row>99</xdr:row>
      <xdr:rowOff>74930</xdr:rowOff>
    </xdr:to>
    <xdr:cxnSp macro="">
      <xdr:nvCxnSpPr>
        <xdr:cNvPr id="677" name="直線コネクタ 676"/>
        <xdr:cNvCxnSpPr/>
      </xdr:nvCxnSpPr>
      <xdr:spPr>
        <a:xfrm>
          <a:off x="15481300" y="1694688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141605</xdr:rowOff>
    </xdr:from>
    <xdr:ext cx="534670" cy="259080"/>
    <xdr:sp macro="" textlink="">
      <xdr:nvSpPr>
        <xdr:cNvPr id="678" name="積立金平均値テキスト"/>
        <xdr:cNvSpPr txBox="1"/>
      </xdr:nvSpPr>
      <xdr:spPr>
        <a:xfrm>
          <a:off x="16370300" y="16772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118745</xdr:rowOff>
    </xdr:from>
    <xdr:to xmlns:xdr="http://schemas.openxmlformats.org/drawingml/2006/spreadsheetDrawing">
      <xdr:col>85</xdr:col>
      <xdr:colOff>177800</xdr:colOff>
      <xdr:row>99</xdr:row>
      <xdr:rowOff>48895</xdr:rowOff>
    </xdr:to>
    <xdr:sp macro="" textlink="">
      <xdr:nvSpPr>
        <xdr:cNvPr id="679" name="フローチャート: 判断 678"/>
        <xdr:cNvSpPr/>
      </xdr:nvSpPr>
      <xdr:spPr>
        <a:xfrm>
          <a:off x="16268700" y="1692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144780</xdr:rowOff>
    </xdr:from>
    <xdr:to xmlns:xdr="http://schemas.openxmlformats.org/drawingml/2006/spreadsheetDrawing">
      <xdr:col>81</xdr:col>
      <xdr:colOff>50800</xdr:colOff>
      <xdr:row>99</xdr:row>
      <xdr:rowOff>88265</xdr:rowOff>
    </xdr:to>
    <xdr:cxnSp macro="">
      <xdr:nvCxnSpPr>
        <xdr:cNvPr id="680" name="直線コネクタ 679"/>
        <xdr:cNvCxnSpPr/>
      </xdr:nvCxnSpPr>
      <xdr:spPr>
        <a:xfrm flipV="1">
          <a:off x="14592300" y="169468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97790</xdr:rowOff>
    </xdr:from>
    <xdr:to xmlns:xdr="http://schemas.openxmlformats.org/drawingml/2006/spreadsheetDrawing">
      <xdr:col>81</xdr:col>
      <xdr:colOff>101600</xdr:colOff>
      <xdr:row>99</xdr:row>
      <xdr:rowOff>27940</xdr:rowOff>
    </xdr:to>
    <xdr:sp macro="" textlink="">
      <xdr:nvSpPr>
        <xdr:cNvPr id="681" name="フローチャート: 判断 680"/>
        <xdr:cNvSpPr/>
      </xdr:nvSpPr>
      <xdr:spPr>
        <a:xfrm>
          <a:off x="15430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19050</xdr:rowOff>
    </xdr:from>
    <xdr:ext cx="534035" cy="258445"/>
    <xdr:sp macro="" textlink="">
      <xdr:nvSpPr>
        <xdr:cNvPr id="682" name="テキスト ボックス 681"/>
        <xdr:cNvSpPr txBox="1"/>
      </xdr:nvSpPr>
      <xdr:spPr>
        <a:xfrm>
          <a:off x="15213965" y="1699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87630</xdr:rowOff>
    </xdr:from>
    <xdr:to xmlns:xdr="http://schemas.openxmlformats.org/drawingml/2006/spreadsheetDrawing">
      <xdr:col>76</xdr:col>
      <xdr:colOff>114300</xdr:colOff>
      <xdr:row>99</xdr:row>
      <xdr:rowOff>88265</xdr:rowOff>
    </xdr:to>
    <xdr:cxnSp macro="">
      <xdr:nvCxnSpPr>
        <xdr:cNvPr id="683" name="直線コネクタ 682"/>
        <xdr:cNvCxnSpPr/>
      </xdr:nvCxnSpPr>
      <xdr:spPr>
        <a:xfrm>
          <a:off x="13703300" y="170611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144780</xdr:rowOff>
    </xdr:from>
    <xdr:to xmlns:xdr="http://schemas.openxmlformats.org/drawingml/2006/spreadsheetDrawing">
      <xdr:col>76</xdr:col>
      <xdr:colOff>165100</xdr:colOff>
      <xdr:row>99</xdr:row>
      <xdr:rowOff>74930</xdr:rowOff>
    </xdr:to>
    <xdr:sp macro="" textlink="">
      <xdr:nvSpPr>
        <xdr:cNvPr id="684" name="フローチャート: 判断 683"/>
        <xdr:cNvSpPr/>
      </xdr:nvSpPr>
      <xdr:spPr>
        <a:xfrm>
          <a:off x="14541500" y="1694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91440</xdr:rowOff>
    </xdr:from>
    <xdr:ext cx="534035" cy="259080"/>
    <xdr:sp macro="" textlink="">
      <xdr:nvSpPr>
        <xdr:cNvPr id="685" name="テキスト ボックス 684"/>
        <xdr:cNvSpPr txBox="1"/>
      </xdr:nvSpPr>
      <xdr:spPr>
        <a:xfrm>
          <a:off x="14324965" y="1672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53975</xdr:rowOff>
    </xdr:from>
    <xdr:to xmlns:xdr="http://schemas.openxmlformats.org/drawingml/2006/spreadsheetDrawing">
      <xdr:col>71</xdr:col>
      <xdr:colOff>177800</xdr:colOff>
      <xdr:row>99</xdr:row>
      <xdr:rowOff>87630</xdr:rowOff>
    </xdr:to>
    <xdr:cxnSp macro="">
      <xdr:nvCxnSpPr>
        <xdr:cNvPr id="686" name="直線コネクタ 685"/>
        <xdr:cNvCxnSpPr/>
      </xdr:nvCxnSpPr>
      <xdr:spPr>
        <a:xfrm>
          <a:off x="12814300" y="170275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169545</xdr:rowOff>
    </xdr:from>
    <xdr:to xmlns:xdr="http://schemas.openxmlformats.org/drawingml/2006/spreadsheetDrawing">
      <xdr:col>72</xdr:col>
      <xdr:colOff>38100</xdr:colOff>
      <xdr:row>99</xdr:row>
      <xdr:rowOff>99695</xdr:rowOff>
    </xdr:to>
    <xdr:sp macro="" textlink="">
      <xdr:nvSpPr>
        <xdr:cNvPr id="687" name="フローチャート: 判断 686"/>
        <xdr:cNvSpPr/>
      </xdr:nvSpPr>
      <xdr:spPr>
        <a:xfrm>
          <a:off x="13652500" y="1697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116205</xdr:rowOff>
    </xdr:from>
    <xdr:ext cx="534035" cy="259080"/>
    <xdr:sp macro="" textlink="">
      <xdr:nvSpPr>
        <xdr:cNvPr id="688" name="テキスト ボックス 687"/>
        <xdr:cNvSpPr txBox="1"/>
      </xdr:nvSpPr>
      <xdr:spPr>
        <a:xfrm>
          <a:off x="13435965" y="1674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167005</xdr:rowOff>
    </xdr:from>
    <xdr:to xmlns:xdr="http://schemas.openxmlformats.org/drawingml/2006/spreadsheetDrawing">
      <xdr:col>67</xdr:col>
      <xdr:colOff>101600</xdr:colOff>
      <xdr:row>99</xdr:row>
      <xdr:rowOff>97790</xdr:rowOff>
    </xdr:to>
    <xdr:sp macro="" textlink="">
      <xdr:nvSpPr>
        <xdr:cNvPr id="689" name="フローチャート: 判断 688"/>
        <xdr:cNvSpPr/>
      </xdr:nvSpPr>
      <xdr:spPr>
        <a:xfrm>
          <a:off x="12763500" y="16969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113665</xdr:rowOff>
    </xdr:from>
    <xdr:ext cx="534035" cy="258445"/>
    <xdr:sp macro="" textlink="">
      <xdr:nvSpPr>
        <xdr:cNvPr id="690" name="テキスト ボックス 689"/>
        <xdr:cNvSpPr txBox="1"/>
      </xdr:nvSpPr>
      <xdr:spPr>
        <a:xfrm>
          <a:off x="12546965" y="1674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23495</xdr:rowOff>
    </xdr:from>
    <xdr:to xmlns:xdr="http://schemas.openxmlformats.org/drawingml/2006/spreadsheetDrawing">
      <xdr:col>85</xdr:col>
      <xdr:colOff>177800</xdr:colOff>
      <xdr:row>99</xdr:row>
      <xdr:rowOff>125095</xdr:rowOff>
    </xdr:to>
    <xdr:sp macro="" textlink="">
      <xdr:nvSpPr>
        <xdr:cNvPr id="696" name="楕円 695"/>
        <xdr:cNvSpPr/>
      </xdr:nvSpPr>
      <xdr:spPr>
        <a:xfrm>
          <a:off x="162687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109855</xdr:rowOff>
    </xdr:from>
    <xdr:ext cx="534670" cy="258445"/>
    <xdr:sp macro="" textlink="">
      <xdr:nvSpPr>
        <xdr:cNvPr id="697" name="積立金該当値テキスト"/>
        <xdr:cNvSpPr txBox="1"/>
      </xdr:nvSpPr>
      <xdr:spPr>
        <a:xfrm>
          <a:off x="16370300" y="16911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93980</xdr:rowOff>
    </xdr:from>
    <xdr:to xmlns:xdr="http://schemas.openxmlformats.org/drawingml/2006/spreadsheetDrawing">
      <xdr:col>81</xdr:col>
      <xdr:colOff>101600</xdr:colOff>
      <xdr:row>99</xdr:row>
      <xdr:rowOff>24130</xdr:rowOff>
    </xdr:to>
    <xdr:sp macro="" textlink="">
      <xdr:nvSpPr>
        <xdr:cNvPr id="698" name="楕円 697"/>
        <xdr:cNvSpPr/>
      </xdr:nvSpPr>
      <xdr:spPr>
        <a:xfrm>
          <a:off x="15430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40640</xdr:rowOff>
    </xdr:from>
    <xdr:ext cx="534035" cy="258445"/>
    <xdr:sp macro="" textlink="">
      <xdr:nvSpPr>
        <xdr:cNvPr id="699" name="テキスト ボックス 698"/>
        <xdr:cNvSpPr txBox="1"/>
      </xdr:nvSpPr>
      <xdr:spPr>
        <a:xfrm>
          <a:off x="15213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37465</xdr:rowOff>
    </xdr:from>
    <xdr:to xmlns:xdr="http://schemas.openxmlformats.org/drawingml/2006/spreadsheetDrawing">
      <xdr:col>76</xdr:col>
      <xdr:colOff>165100</xdr:colOff>
      <xdr:row>99</xdr:row>
      <xdr:rowOff>139065</xdr:rowOff>
    </xdr:to>
    <xdr:sp macro="" textlink="">
      <xdr:nvSpPr>
        <xdr:cNvPr id="700" name="楕円 699"/>
        <xdr:cNvSpPr/>
      </xdr:nvSpPr>
      <xdr:spPr>
        <a:xfrm>
          <a:off x="14541500" y="170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130175</xdr:rowOff>
    </xdr:from>
    <xdr:ext cx="469265" cy="259080"/>
    <xdr:sp macro="" textlink="">
      <xdr:nvSpPr>
        <xdr:cNvPr id="701" name="テキスト ボックス 700"/>
        <xdr:cNvSpPr txBox="1"/>
      </xdr:nvSpPr>
      <xdr:spPr>
        <a:xfrm>
          <a:off x="14357350" y="17103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36830</xdr:rowOff>
    </xdr:from>
    <xdr:to xmlns:xdr="http://schemas.openxmlformats.org/drawingml/2006/spreadsheetDrawing">
      <xdr:col>72</xdr:col>
      <xdr:colOff>38100</xdr:colOff>
      <xdr:row>99</xdr:row>
      <xdr:rowOff>138430</xdr:rowOff>
    </xdr:to>
    <xdr:sp macro="" textlink="">
      <xdr:nvSpPr>
        <xdr:cNvPr id="702" name="楕円 701"/>
        <xdr:cNvSpPr/>
      </xdr:nvSpPr>
      <xdr:spPr>
        <a:xfrm>
          <a:off x="13652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129540</xdr:rowOff>
    </xdr:from>
    <xdr:ext cx="469265" cy="259080"/>
    <xdr:sp macro="" textlink="">
      <xdr:nvSpPr>
        <xdr:cNvPr id="703" name="テキスト ボックス 702"/>
        <xdr:cNvSpPr txBox="1"/>
      </xdr:nvSpPr>
      <xdr:spPr>
        <a:xfrm>
          <a:off x="13468350" y="17103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3175</xdr:rowOff>
    </xdr:from>
    <xdr:to xmlns:xdr="http://schemas.openxmlformats.org/drawingml/2006/spreadsheetDrawing">
      <xdr:col>67</xdr:col>
      <xdr:colOff>101600</xdr:colOff>
      <xdr:row>99</xdr:row>
      <xdr:rowOff>104775</xdr:rowOff>
    </xdr:to>
    <xdr:sp macro="" textlink="">
      <xdr:nvSpPr>
        <xdr:cNvPr id="704" name="楕円 703"/>
        <xdr:cNvSpPr/>
      </xdr:nvSpPr>
      <xdr:spPr>
        <a:xfrm>
          <a:off x="12763500" y="169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95885</xdr:rowOff>
    </xdr:from>
    <xdr:ext cx="534035" cy="259080"/>
    <xdr:sp macro="" textlink="">
      <xdr:nvSpPr>
        <xdr:cNvPr id="705" name="テキスト ボックス 704"/>
        <xdr:cNvSpPr txBox="1"/>
      </xdr:nvSpPr>
      <xdr:spPr>
        <a:xfrm>
          <a:off x="12546965" y="1706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17" name="テキスト ボックス 716"/>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19" name="テキスト ボックス 718"/>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23" name="テキスト ボックス 722"/>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54295"/>
          <a:ext cx="1270" cy="1631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9080"/>
    <xdr:sp macro="" textlink="">
      <xdr:nvSpPr>
        <xdr:cNvPr id="734"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xdr:rowOff>
    </xdr:from>
    <xdr:to xmlns:xdr="http://schemas.openxmlformats.org/drawingml/2006/spreadsheetDrawing">
      <xdr:col>116</xdr:col>
      <xdr:colOff>152400</xdr:colOff>
      <xdr:row>30</xdr:row>
      <xdr:rowOff>10795</xdr:rowOff>
    </xdr:to>
    <xdr:cxnSp macro="">
      <xdr:nvCxnSpPr>
        <xdr:cNvPr id="735" name="直線コネクタ 734"/>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9525</xdr:rowOff>
    </xdr:from>
    <xdr:to xmlns:xdr="http://schemas.openxmlformats.org/drawingml/2006/spreadsheetDrawing">
      <xdr:col>116</xdr:col>
      <xdr:colOff>63500</xdr:colOff>
      <xdr:row>36</xdr:row>
      <xdr:rowOff>133985</xdr:rowOff>
    </xdr:to>
    <xdr:cxnSp macro="">
      <xdr:nvCxnSpPr>
        <xdr:cNvPr id="736" name="直線コネクタ 735"/>
        <xdr:cNvCxnSpPr/>
      </xdr:nvCxnSpPr>
      <xdr:spPr>
        <a:xfrm flipV="1">
          <a:off x="21323300" y="618172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66675</xdr:rowOff>
    </xdr:from>
    <xdr:ext cx="469900" cy="258445"/>
    <xdr:sp macro="" textlink="">
      <xdr:nvSpPr>
        <xdr:cNvPr id="737" name="投資及び出資金平均値テキスト"/>
        <xdr:cNvSpPr txBox="1"/>
      </xdr:nvSpPr>
      <xdr:spPr>
        <a:xfrm>
          <a:off x="22212300" y="6581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88265</xdr:rowOff>
    </xdr:from>
    <xdr:to xmlns:xdr="http://schemas.openxmlformats.org/drawingml/2006/spreadsheetDrawing">
      <xdr:col>116</xdr:col>
      <xdr:colOff>114300</xdr:colOff>
      <xdr:row>39</xdr:row>
      <xdr:rowOff>18415</xdr:rowOff>
    </xdr:to>
    <xdr:sp macro="" textlink="">
      <xdr:nvSpPr>
        <xdr:cNvPr id="738" name="フローチャート: 判断 737"/>
        <xdr:cNvSpPr/>
      </xdr:nvSpPr>
      <xdr:spPr>
        <a:xfrm>
          <a:off x="22110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133985</xdr:rowOff>
    </xdr:from>
    <xdr:to xmlns:xdr="http://schemas.openxmlformats.org/drawingml/2006/spreadsheetDrawing">
      <xdr:col>111</xdr:col>
      <xdr:colOff>177800</xdr:colOff>
      <xdr:row>37</xdr:row>
      <xdr:rowOff>133985</xdr:rowOff>
    </xdr:to>
    <xdr:cxnSp macro="">
      <xdr:nvCxnSpPr>
        <xdr:cNvPr id="739" name="直線コネクタ 738"/>
        <xdr:cNvCxnSpPr/>
      </xdr:nvCxnSpPr>
      <xdr:spPr>
        <a:xfrm flipV="1">
          <a:off x="20434300" y="630618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40" name="フローチャート: 判断 739"/>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13335</xdr:rowOff>
    </xdr:from>
    <xdr:ext cx="469265" cy="259080"/>
    <xdr:sp macro="" textlink="">
      <xdr:nvSpPr>
        <xdr:cNvPr id="741" name="テキスト ボックス 740"/>
        <xdr:cNvSpPr txBox="1"/>
      </xdr:nvSpPr>
      <xdr:spPr>
        <a:xfrm>
          <a:off x="21088350" y="6699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37465</xdr:rowOff>
    </xdr:from>
    <xdr:to xmlns:xdr="http://schemas.openxmlformats.org/drawingml/2006/spreadsheetDrawing">
      <xdr:col>107</xdr:col>
      <xdr:colOff>50800</xdr:colOff>
      <xdr:row>37</xdr:row>
      <xdr:rowOff>133985</xdr:rowOff>
    </xdr:to>
    <xdr:cxnSp macro="">
      <xdr:nvCxnSpPr>
        <xdr:cNvPr id="742" name="直線コネクタ 741"/>
        <xdr:cNvCxnSpPr/>
      </xdr:nvCxnSpPr>
      <xdr:spPr>
        <a:xfrm>
          <a:off x="19545300" y="6209665"/>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127635</xdr:rowOff>
    </xdr:from>
    <xdr:to xmlns:xdr="http://schemas.openxmlformats.org/drawingml/2006/spreadsheetDrawing">
      <xdr:col>107</xdr:col>
      <xdr:colOff>101600</xdr:colOff>
      <xdr:row>39</xdr:row>
      <xdr:rowOff>57785</xdr:rowOff>
    </xdr:to>
    <xdr:sp macro="" textlink="">
      <xdr:nvSpPr>
        <xdr:cNvPr id="743" name="フローチャート: 判断 742"/>
        <xdr:cNvSpPr/>
      </xdr:nvSpPr>
      <xdr:spPr>
        <a:xfrm>
          <a:off x="2038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48895</xdr:rowOff>
    </xdr:from>
    <xdr:ext cx="469265" cy="259080"/>
    <xdr:sp macro="" textlink="">
      <xdr:nvSpPr>
        <xdr:cNvPr id="744" name="テキスト ボックス 743"/>
        <xdr:cNvSpPr txBox="1"/>
      </xdr:nvSpPr>
      <xdr:spPr>
        <a:xfrm>
          <a:off x="20199350" y="6735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37465</xdr:rowOff>
    </xdr:from>
    <xdr:to xmlns:xdr="http://schemas.openxmlformats.org/drawingml/2006/spreadsheetDrawing">
      <xdr:col>102</xdr:col>
      <xdr:colOff>114300</xdr:colOff>
      <xdr:row>37</xdr:row>
      <xdr:rowOff>54610</xdr:rowOff>
    </xdr:to>
    <xdr:cxnSp macro="">
      <xdr:nvCxnSpPr>
        <xdr:cNvPr id="745" name="直線コネクタ 744"/>
        <xdr:cNvCxnSpPr/>
      </xdr:nvCxnSpPr>
      <xdr:spPr>
        <a:xfrm flipV="1">
          <a:off x="18656300" y="620966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144780</xdr:rowOff>
    </xdr:from>
    <xdr:to xmlns:xdr="http://schemas.openxmlformats.org/drawingml/2006/spreadsheetDrawing">
      <xdr:col>102</xdr:col>
      <xdr:colOff>165100</xdr:colOff>
      <xdr:row>39</xdr:row>
      <xdr:rowOff>74930</xdr:rowOff>
    </xdr:to>
    <xdr:sp macro="" textlink="">
      <xdr:nvSpPr>
        <xdr:cNvPr id="746" name="フローチャート: 判断 745"/>
        <xdr:cNvSpPr/>
      </xdr:nvSpPr>
      <xdr:spPr>
        <a:xfrm>
          <a:off x="19494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66040</xdr:rowOff>
    </xdr:from>
    <xdr:ext cx="469265" cy="258445"/>
    <xdr:sp macro="" textlink="">
      <xdr:nvSpPr>
        <xdr:cNvPr id="747" name="テキスト ボックス 746"/>
        <xdr:cNvSpPr txBox="1"/>
      </xdr:nvSpPr>
      <xdr:spPr>
        <a:xfrm>
          <a:off x="19310350" y="675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147320</xdr:rowOff>
    </xdr:from>
    <xdr:to xmlns:xdr="http://schemas.openxmlformats.org/drawingml/2006/spreadsheetDrawing">
      <xdr:col>98</xdr:col>
      <xdr:colOff>38100</xdr:colOff>
      <xdr:row>39</xdr:row>
      <xdr:rowOff>77470</xdr:rowOff>
    </xdr:to>
    <xdr:sp macro="" textlink="">
      <xdr:nvSpPr>
        <xdr:cNvPr id="748" name="フローチャート: 判断 747"/>
        <xdr:cNvSpPr/>
      </xdr:nvSpPr>
      <xdr:spPr>
        <a:xfrm>
          <a:off x="18605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68580</xdr:rowOff>
    </xdr:from>
    <xdr:ext cx="469265" cy="259080"/>
    <xdr:sp macro="" textlink="">
      <xdr:nvSpPr>
        <xdr:cNvPr id="749" name="テキスト ボックス 748"/>
        <xdr:cNvSpPr txBox="1"/>
      </xdr:nvSpPr>
      <xdr:spPr>
        <a:xfrm>
          <a:off x="18421350" y="6755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130175</xdr:rowOff>
    </xdr:from>
    <xdr:to xmlns:xdr="http://schemas.openxmlformats.org/drawingml/2006/spreadsheetDrawing">
      <xdr:col>116</xdr:col>
      <xdr:colOff>114300</xdr:colOff>
      <xdr:row>36</xdr:row>
      <xdr:rowOff>60325</xdr:rowOff>
    </xdr:to>
    <xdr:sp macro="" textlink="">
      <xdr:nvSpPr>
        <xdr:cNvPr id="755" name="楕円 754"/>
        <xdr:cNvSpPr/>
      </xdr:nvSpPr>
      <xdr:spPr>
        <a:xfrm>
          <a:off x="22110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153035</xdr:rowOff>
    </xdr:from>
    <xdr:ext cx="534670" cy="259080"/>
    <xdr:sp macro="" textlink="">
      <xdr:nvSpPr>
        <xdr:cNvPr id="756" name="投資及び出資金該当値テキスト"/>
        <xdr:cNvSpPr txBox="1"/>
      </xdr:nvSpPr>
      <xdr:spPr>
        <a:xfrm>
          <a:off x="22212300" y="598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83185</xdr:rowOff>
    </xdr:from>
    <xdr:to xmlns:xdr="http://schemas.openxmlformats.org/drawingml/2006/spreadsheetDrawing">
      <xdr:col>112</xdr:col>
      <xdr:colOff>38100</xdr:colOff>
      <xdr:row>37</xdr:row>
      <xdr:rowOff>13335</xdr:rowOff>
    </xdr:to>
    <xdr:sp macro="" textlink="">
      <xdr:nvSpPr>
        <xdr:cNvPr id="757" name="楕円 756"/>
        <xdr:cNvSpPr/>
      </xdr:nvSpPr>
      <xdr:spPr>
        <a:xfrm>
          <a:off x="21272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29845</xdr:rowOff>
    </xdr:from>
    <xdr:ext cx="534035" cy="258445"/>
    <xdr:sp macro="" textlink="">
      <xdr:nvSpPr>
        <xdr:cNvPr id="758" name="テキスト ボックス 757"/>
        <xdr:cNvSpPr txBox="1"/>
      </xdr:nvSpPr>
      <xdr:spPr>
        <a:xfrm>
          <a:off x="21055965" y="603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83185</xdr:rowOff>
    </xdr:from>
    <xdr:to xmlns:xdr="http://schemas.openxmlformats.org/drawingml/2006/spreadsheetDrawing">
      <xdr:col>107</xdr:col>
      <xdr:colOff>101600</xdr:colOff>
      <xdr:row>38</xdr:row>
      <xdr:rowOff>13335</xdr:rowOff>
    </xdr:to>
    <xdr:sp macro="" textlink="">
      <xdr:nvSpPr>
        <xdr:cNvPr id="759" name="楕円 758"/>
        <xdr:cNvSpPr/>
      </xdr:nvSpPr>
      <xdr:spPr>
        <a:xfrm>
          <a:off x="20383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29845</xdr:rowOff>
    </xdr:from>
    <xdr:ext cx="469265" cy="258445"/>
    <xdr:sp macro="" textlink="">
      <xdr:nvSpPr>
        <xdr:cNvPr id="760" name="テキスト ボックス 759"/>
        <xdr:cNvSpPr txBox="1"/>
      </xdr:nvSpPr>
      <xdr:spPr>
        <a:xfrm>
          <a:off x="20199350" y="6202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158115</xdr:rowOff>
    </xdr:from>
    <xdr:to xmlns:xdr="http://schemas.openxmlformats.org/drawingml/2006/spreadsheetDrawing">
      <xdr:col>102</xdr:col>
      <xdr:colOff>165100</xdr:colOff>
      <xdr:row>36</xdr:row>
      <xdr:rowOff>88265</xdr:rowOff>
    </xdr:to>
    <xdr:sp macro="" textlink="">
      <xdr:nvSpPr>
        <xdr:cNvPr id="761" name="楕円 760"/>
        <xdr:cNvSpPr/>
      </xdr:nvSpPr>
      <xdr:spPr>
        <a:xfrm>
          <a:off x="19494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104775</xdr:rowOff>
    </xdr:from>
    <xdr:ext cx="534035" cy="259080"/>
    <xdr:sp macro="" textlink="">
      <xdr:nvSpPr>
        <xdr:cNvPr id="762" name="テキスト ボックス 761"/>
        <xdr:cNvSpPr txBox="1"/>
      </xdr:nvSpPr>
      <xdr:spPr>
        <a:xfrm>
          <a:off x="19277965" y="5934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3810</xdr:rowOff>
    </xdr:from>
    <xdr:to xmlns:xdr="http://schemas.openxmlformats.org/drawingml/2006/spreadsheetDrawing">
      <xdr:col>98</xdr:col>
      <xdr:colOff>38100</xdr:colOff>
      <xdr:row>37</xdr:row>
      <xdr:rowOff>105410</xdr:rowOff>
    </xdr:to>
    <xdr:sp macro="" textlink="">
      <xdr:nvSpPr>
        <xdr:cNvPr id="763" name="楕円 762"/>
        <xdr:cNvSpPr/>
      </xdr:nvSpPr>
      <xdr:spPr>
        <a:xfrm>
          <a:off x="18605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35</xdr:row>
      <xdr:rowOff>121920</xdr:rowOff>
    </xdr:from>
    <xdr:ext cx="534035" cy="258445"/>
    <xdr:sp macro="" textlink="">
      <xdr:nvSpPr>
        <xdr:cNvPr id="764" name="テキスト ボックス 763"/>
        <xdr:cNvSpPr txBox="1"/>
      </xdr:nvSpPr>
      <xdr:spPr>
        <a:xfrm>
          <a:off x="18388965" y="612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6" name="テキスト ボックス 775"/>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8" name="テキスト ボックス 777"/>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0" name="テキスト ボックス 77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82" name="テキスト ボックス 781"/>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4" name="テキスト ボックス 78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8" name="テキスト ボックス 78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35560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7951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153670</xdr:rowOff>
    </xdr:from>
    <xdr:ext cx="534670" cy="259080"/>
    <xdr:sp macro="" textlink="">
      <xdr:nvSpPr>
        <xdr:cNvPr id="793" name="貸付金最大値テキスト"/>
        <xdr:cNvSpPr txBox="1"/>
      </xdr:nvSpPr>
      <xdr:spPr>
        <a:xfrm>
          <a:off x="22212300" y="855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35560</xdr:rowOff>
    </xdr:from>
    <xdr:to xmlns:xdr="http://schemas.openxmlformats.org/drawingml/2006/spreadsheetDrawing">
      <xdr:col>116</xdr:col>
      <xdr:colOff>152400</xdr:colOff>
      <xdr:row>51</xdr:row>
      <xdr:rowOff>35560</xdr:rowOff>
    </xdr:to>
    <xdr:cxnSp macro="">
      <xdr:nvCxnSpPr>
        <xdr:cNvPr id="794" name="直線コネクタ 793"/>
        <xdr:cNvCxnSpPr/>
      </xdr:nvCxnSpPr>
      <xdr:spPr>
        <a:xfrm>
          <a:off x="22072600" y="877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94615</xdr:rowOff>
    </xdr:from>
    <xdr:to xmlns:xdr="http://schemas.openxmlformats.org/drawingml/2006/spreadsheetDrawing">
      <xdr:col>116</xdr:col>
      <xdr:colOff>63500</xdr:colOff>
      <xdr:row>59</xdr:row>
      <xdr:rowOff>94615</xdr:rowOff>
    </xdr:to>
    <xdr:cxnSp macro="">
      <xdr:nvCxnSpPr>
        <xdr:cNvPr id="795" name="直線コネクタ 794"/>
        <xdr:cNvCxnSpPr/>
      </xdr:nvCxnSpPr>
      <xdr:spPr>
        <a:xfrm flipV="1">
          <a:off x="21323300" y="10210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149225</xdr:rowOff>
    </xdr:from>
    <xdr:ext cx="469900" cy="259080"/>
    <xdr:sp macro="" textlink="">
      <xdr:nvSpPr>
        <xdr:cNvPr id="796" name="貸付金平均値テキスト"/>
        <xdr:cNvSpPr txBox="1"/>
      </xdr:nvSpPr>
      <xdr:spPr>
        <a:xfrm>
          <a:off x="22212300" y="9921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125730</xdr:rowOff>
    </xdr:from>
    <xdr:to xmlns:xdr="http://schemas.openxmlformats.org/drawingml/2006/spreadsheetDrawing">
      <xdr:col>116</xdr:col>
      <xdr:colOff>114300</xdr:colOff>
      <xdr:row>59</xdr:row>
      <xdr:rowOff>55880</xdr:rowOff>
    </xdr:to>
    <xdr:sp macro="" textlink="">
      <xdr:nvSpPr>
        <xdr:cNvPr id="797" name="フローチャート: 判断 796"/>
        <xdr:cNvSpPr/>
      </xdr:nvSpPr>
      <xdr:spPr>
        <a:xfrm>
          <a:off x="221107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94615</xdr:rowOff>
    </xdr:from>
    <xdr:to xmlns:xdr="http://schemas.openxmlformats.org/drawingml/2006/spreadsheetDrawing">
      <xdr:col>111</xdr:col>
      <xdr:colOff>177800</xdr:colOff>
      <xdr:row>59</xdr:row>
      <xdr:rowOff>95250</xdr:rowOff>
    </xdr:to>
    <xdr:cxnSp macro="">
      <xdr:nvCxnSpPr>
        <xdr:cNvPr id="798" name="直線コネクタ 797"/>
        <xdr:cNvCxnSpPr/>
      </xdr:nvCxnSpPr>
      <xdr:spPr>
        <a:xfrm flipV="1">
          <a:off x="20434300" y="10210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123190</xdr:rowOff>
    </xdr:from>
    <xdr:to xmlns:xdr="http://schemas.openxmlformats.org/drawingml/2006/spreadsheetDrawing">
      <xdr:col>112</xdr:col>
      <xdr:colOff>38100</xdr:colOff>
      <xdr:row>59</xdr:row>
      <xdr:rowOff>53340</xdr:rowOff>
    </xdr:to>
    <xdr:sp macro="" textlink="">
      <xdr:nvSpPr>
        <xdr:cNvPr id="799" name="フローチャート: 判断 798"/>
        <xdr:cNvSpPr/>
      </xdr:nvSpPr>
      <xdr:spPr>
        <a:xfrm>
          <a:off x="21272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69850</xdr:rowOff>
    </xdr:from>
    <xdr:ext cx="469265" cy="259080"/>
    <xdr:sp macro="" textlink="">
      <xdr:nvSpPr>
        <xdr:cNvPr id="800" name="テキスト ボックス 799"/>
        <xdr:cNvSpPr txBox="1"/>
      </xdr:nvSpPr>
      <xdr:spPr>
        <a:xfrm>
          <a:off x="21088350" y="9842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93980</xdr:rowOff>
    </xdr:from>
    <xdr:to xmlns:xdr="http://schemas.openxmlformats.org/drawingml/2006/spreadsheetDrawing">
      <xdr:col>107</xdr:col>
      <xdr:colOff>50800</xdr:colOff>
      <xdr:row>59</xdr:row>
      <xdr:rowOff>95250</xdr:rowOff>
    </xdr:to>
    <xdr:cxnSp macro="">
      <xdr:nvCxnSpPr>
        <xdr:cNvPr id="801" name="直線コネクタ 800"/>
        <xdr:cNvCxnSpPr/>
      </xdr:nvCxnSpPr>
      <xdr:spPr>
        <a:xfrm>
          <a:off x="19545300" y="10209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114300</xdr:rowOff>
    </xdr:from>
    <xdr:to xmlns:xdr="http://schemas.openxmlformats.org/drawingml/2006/spreadsheetDrawing">
      <xdr:col>107</xdr:col>
      <xdr:colOff>101600</xdr:colOff>
      <xdr:row>59</xdr:row>
      <xdr:rowOff>44450</xdr:rowOff>
    </xdr:to>
    <xdr:sp macro="" textlink="">
      <xdr:nvSpPr>
        <xdr:cNvPr id="802" name="フローチャート: 判断 801"/>
        <xdr:cNvSpPr/>
      </xdr:nvSpPr>
      <xdr:spPr>
        <a:xfrm>
          <a:off x="203835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60960</xdr:rowOff>
    </xdr:from>
    <xdr:ext cx="469265" cy="259080"/>
    <xdr:sp macro="" textlink="">
      <xdr:nvSpPr>
        <xdr:cNvPr id="803" name="テキスト ボックス 802"/>
        <xdr:cNvSpPr txBox="1"/>
      </xdr:nvSpPr>
      <xdr:spPr>
        <a:xfrm>
          <a:off x="20199350" y="9833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93980</xdr:rowOff>
    </xdr:from>
    <xdr:to xmlns:xdr="http://schemas.openxmlformats.org/drawingml/2006/spreadsheetDrawing">
      <xdr:col>102</xdr:col>
      <xdr:colOff>114300</xdr:colOff>
      <xdr:row>59</xdr:row>
      <xdr:rowOff>95250</xdr:rowOff>
    </xdr:to>
    <xdr:cxnSp macro="">
      <xdr:nvCxnSpPr>
        <xdr:cNvPr id="804" name="直線コネクタ 803"/>
        <xdr:cNvCxnSpPr/>
      </xdr:nvCxnSpPr>
      <xdr:spPr>
        <a:xfrm flipV="1">
          <a:off x="18656300" y="10209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61595</xdr:rowOff>
    </xdr:to>
    <xdr:sp macro="" textlink="">
      <xdr:nvSpPr>
        <xdr:cNvPr id="805" name="フローチャート: 判断 804"/>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78105</xdr:rowOff>
    </xdr:from>
    <xdr:ext cx="469265" cy="258445"/>
    <xdr:sp macro="" textlink="">
      <xdr:nvSpPr>
        <xdr:cNvPr id="806" name="テキスト ボックス 805"/>
        <xdr:cNvSpPr txBox="1"/>
      </xdr:nvSpPr>
      <xdr:spPr>
        <a:xfrm>
          <a:off x="19310350" y="9850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130810</xdr:rowOff>
    </xdr:from>
    <xdr:to xmlns:xdr="http://schemas.openxmlformats.org/drawingml/2006/spreadsheetDrawing">
      <xdr:col>98</xdr:col>
      <xdr:colOff>38100</xdr:colOff>
      <xdr:row>59</xdr:row>
      <xdr:rowOff>60960</xdr:rowOff>
    </xdr:to>
    <xdr:sp macro="" textlink="">
      <xdr:nvSpPr>
        <xdr:cNvPr id="807" name="フローチャート: 判断 806"/>
        <xdr:cNvSpPr/>
      </xdr:nvSpPr>
      <xdr:spPr>
        <a:xfrm>
          <a:off x="18605500" y="100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77470</xdr:rowOff>
    </xdr:from>
    <xdr:ext cx="469265" cy="258445"/>
    <xdr:sp macro="" textlink="">
      <xdr:nvSpPr>
        <xdr:cNvPr id="808" name="テキスト ボックス 807"/>
        <xdr:cNvSpPr txBox="1"/>
      </xdr:nvSpPr>
      <xdr:spPr>
        <a:xfrm>
          <a:off x="18421350" y="9850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43815</xdr:rowOff>
    </xdr:from>
    <xdr:to xmlns:xdr="http://schemas.openxmlformats.org/drawingml/2006/spreadsheetDrawing">
      <xdr:col>116</xdr:col>
      <xdr:colOff>114300</xdr:colOff>
      <xdr:row>59</xdr:row>
      <xdr:rowOff>145415</xdr:rowOff>
    </xdr:to>
    <xdr:sp macro="" textlink="">
      <xdr:nvSpPr>
        <xdr:cNvPr id="814" name="楕円 813"/>
        <xdr:cNvSpPr/>
      </xdr:nvSpPr>
      <xdr:spPr>
        <a:xfrm>
          <a:off x="221107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130175</xdr:rowOff>
    </xdr:from>
    <xdr:ext cx="378460" cy="259080"/>
    <xdr:sp macro="" textlink="">
      <xdr:nvSpPr>
        <xdr:cNvPr id="815" name="貸付金該当値テキスト"/>
        <xdr:cNvSpPr txBox="1"/>
      </xdr:nvSpPr>
      <xdr:spPr>
        <a:xfrm>
          <a:off x="22212300" y="10074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43815</xdr:rowOff>
    </xdr:from>
    <xdr:to xmlns:xdr="http://schemas.openxmlformats.org/drawingml/2006/spreadsheetDrawing">
      <xdr:col>112</xdr:col>
      <xdr:colOff>38100</xdr:colOff>
      <xdr:row>59</xdr:row>
      <xdr:rowOff>145415</xdr:rowOff>
    </xdr:to>
    <xdr:sp macro="" textlink="">
      <xdr:nvSpPr>
        <xdr:cNvPr id="816" name="楕円 815"/>
        <xdr:cNvSpPr/>
      </xdr:nvSpPr>
      <xdr:spPr>
        <a:xfrm>
          <a:off x="21272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137160</xdr:rowOff>
    </xdr:from>
    <xdr:ext cx="378460" cy="259080"/>
    <xdr:sp macro="" textlink="">
      <xdr:nvSpPr>
        <xdr:cNvPr id="817" name="テキスト ボックス 816"/>
        <xdr:cNvSpPr txBox="1"/>
      </xdr:nvSpPr>
      <xdr:spPr>
        <a:xfrm>
          <a:off x="21134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44450</xdr:rowOff>
    </xdr:from>
    <xdr:to xmlns:xdr="http://schemas.openxmlformats.org/drawingml/2006/spreadsheetDrawing">
      <xdr:col>107</xdr:col>
      <xdr:colOff>101600</xdr:colOff>
      <xdr:row>59</xdr:row>
      <xdr:rowOff>146050</xdr:rowOff>
    </xdr:to>
    <xdr:sp macro="" textlink="">
      <xdr:nvSpPr>
        <xdr:cNvPr id="818" name="楕円 817"/>
        <xdr:cNvSpPr/>
      </xdr:nvSpPr>
      <xdr:spPr>
        <a:xfrm>
          <a:off x="2038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137160</xdr:rowOff>
    </xdr:from>
    <xdr:ext cx="378460" cy="259080"/>
    <xdr:sp macro="" textlink="">
      <xdr:nvSpPr>
        <xdr:cNvPr id="819" name="テキスト ボックス 818"/>
        <xdr:cNvSpPr txBox="1"/>
      </xdr:nvSpPr>
      <xdr:spPr>
        <a:xfrm>
          <a:off x="20245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43180</xdr:rowOff>
    </xdr:from>
    <xdr:to xmlns:xdr="http://schemas.openxmlformats.org/drawingml/2006/spreadsheetDrawing">
      <xdr:col>102</xdr:col>
      <xdr:colOff>165100</xdr:colOff>
      <xdr:row>59</xdr:row>
      <xdr:rowOff>144780</xdr:rowOff>
    </xdr:to>
    <xdr:sp macro="" textlink="">
      <xdr:nvSpPr>
        <xdr:cNvPr id="820" name="楕円 819"/>
        <xdr:cNvSpPr/>
      </xdr:nvSpPr>
      <xdr:spPr>
        <a:xfrm>
          <a:off x="19494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135890</xdr:rowOff>
    </xdr:from>
    <xdr:ext cx="378460" cy="259080"/>
    <xdr:sp macro="" textlink="">
      <xdr:nvSpPr>
        <xdr:cNvPr id="821" name="テキスト ボックス 820"/>
        <xdr:cNvSpPr txBox="1"/>
      </xdr:nvSpPr>
      <xdr:spPr>
        <a:xfrm>
          <a:off x="19356070"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44450</xdr:rowOff>
    </xdr:from>
    <xdr:to xmlns:xdr="http://schemas.openxmlformats.org/drawingml/2006/spreadsheetDrawing">
      <xdr:col>98</xdr:col>
      <xdr:colOff>38100</xdr:colOff>
      <xdr:row>59</xdr:row>
      <xdr:rowOff>146050</xdr:rowOff>
    </xdr:to>
    <xdr:sp macro="" textlink="">
      <xdr:nvSpPr>
        <xdr:cNvPr id="822" name="楕円 821"/>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137160</xdr:rowOff>
    </xdr:from>
    <xdr:ext cx="378460" cy="259080"/>
    <xdr:sp macro="" textlink="">
      <xdr:nvSpPr>
        <xdr:cNvPr id="823" name="テキスト ボックス 822"/>
        <xdr:cNvSpPr txBox="1"/>
      </xdr:nvSpPr>
      <xdr:spPr>
        <a:xfrm>
          <a:off x="18467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35" name="テキスト ボックス 834"/>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39" name="テキスト ボックス 838"/>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1" name="テキスト ボックス 840"/>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112395</xdr:rowOff>
    </xdr:from>
    <xdr:to xmlns:xdr="http://schemas.openxmlformats.org/drawingml/2006/spreadsheetDrawing">
      <xdr:col>116</xdr:col>
      <xdr:colOff>62865</xdr:colOff>
      <xdr:row>78</xdr:row>
      <xdr:rowOff>11430</xdr:rowOff>
    </xdr:to>
    <xdr:cxnSp macro="">
      <xdr:nvCxnSpPr>
        <xdr:cNvPr id="847" name="直線コネクタ 846"/>
        <xdr:cNvCxnSpPr/>
      </xdr:nvCxnSpPr>
      <xdr:spPr>
        <a:xfrm flipV="1">
          <a:off x="22159595" y="121138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15240</xdr:rowOff>
    </xdr:from>
    <xdr:ext cx="534670" cy="259080"/>
    <xdr:sp macro="" textlink="">
      <xdr:nvSpPr>
        <xdr:cNvPr id="848" name="繰出金最小値テキスト"/>
        <xdr:cNvSpPr txBox="1"/>
      </xdr:nvSpPr>
      <xdr:spPr>
        <a:xfrm>
          <a:off x="22212300" y="1338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11430</xdr:rowOff>
    </xdr:from>
    <xdr:to xmlns:xdr="http://schemas.openxmlformats.org/drawingml/2006/spreadsheetDrawing">
      <xdr:col>116</xdr:col>
      <xdr:colOff>152400</xdr:colOff>
      <xdr:row>78</xdr:row>
      <xdr:rowOff>11430</xdr:rowOff>
    </xdr:to>
    <xdr:cxnSp macro="">
      <xdr:nvCxnSpPr>
        <xdr:cNvPr id="849" name="直線コネクタ 848"/>
        <xdr:cNvCxnSpPr/>
      </xdr:nvCxnSpPr>
      <xdr:spPr>
        <a:xfrm>
          <a:off x="22072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59055</xdr:rowOff>
    </xdr:from>
    <xdr:ext cx="598805" cy="259080"/>
    <xdr:sp macro="" textlink="">
      <xdr:nvSpPr>
        <xdr:cNvPr id="850" name="繰出金最大値テキスト"/>
        <xdr:cNvSpPr txBox="1"/>
      </xdr:nvSpPr>
      <xdr:spPr>
        <a:xfrm>
          <a:off x="22212300" y="11889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112395</xdr:rowOff>
    </xdr:from>
    <xdr:to xmlns:xdr="http://schemas.openxmlformats.org/drawingml/2006/spreadsheetDrawing">
      <xdr:col>116</xdr:col>
      <xdr:colOff>152400</xdr:colOff>
      <xdr:row>70</xdr:row>
      <xdr:rowOff>112395</xdr:rowOff>
    </xdr:to>
    <xdr:cxnSp macro="">
      <xdr:nvCxnSpPr>
        <xdr:cNvPr id="851" name="直線コネクタ 850"/>
        <xdr:cNvCxnSpPr/>
      </xdr:nvCxnSpPr>
      <xdr:spPr>
        <a:xfrm>
          <a:off x="22072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77470</xdr:rowOff>
    </xdr:from>
    <xdr:to xmlns:xdr="http://schemas.openxmlformats.org/drawingml/2006/spreadsheetDrawing">
      <xdr:col>116</xdr:col>
      <xdr:colOff>63500</xdr:colOff>
      <xdr:row>75</xdr:row>
      <xdr:rowOff>147955</xdr:rowOff>
    </xdr:to>
    <xdr:cxnSp macro="">
      <xdr:nvCxnSpPr>
        <xdr:cNvPr id="852" name="直線コネクタ 851"/>
        <xdr:cNvCxnSpPr/>
      </xdr:nvCxnSpPr>
      <xdr:spPr>
        <a:xfrm flipV="1">
          <a:off x="21323300" y="1293622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101600</xdr:rowOff>
    </xdr:from>
    <xdr:ext cx="534670" cy="259080"/>
    <xdr:sp macro="" textlink="">
      <xdr:nvSpPr>
        <xdr:cNvPr id="853" name="繰出金平均値テキスト"/>
        <xdr:cNvSpPr txBox="1"/>
      </xdr:nvSpPr>
      <xdr:spPr>
        <a:xfrm>
          <a:off x="22212300" y="1296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123190</xdr:rowOff>
    </xdr:from>
    <xdr:to xmlns:xdr="http://schemas.openxmlformats.org/drawingml/2006/spreadsheetDrawing">
      <xdr:col>116</xdr:col>
      <xdr:colOff>114300</xdr:colOff>
      <xdr:row>76</xdr:row>
      <xdr:rowOff>53340</xdr:rowOff>
    </xdr:to>
    <xdr:sp macro="" textlink="">
      <xdr:nvSpPr>
        <xdr:cNvPr id="854" name="フローチャート: 判断 853"/>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147955</xdr:rowOff>
    </xdr:from>
    <xdr:to xmlns:xdr="http://schemas.openxmlformats.org/drawingml/2006/spreadsheetDrawing">
      <xdr:col>111</xdr:col>
      <xdr:colOff>177800</xdr:colOff>
      <xdr:row>75</xdr:row>
      <xdr:rowOff>156210</xdr:rowOff>
    </xdr:to>
    <xdr:cxnSp macro="">
      <xdr:nvCxnSpPr>
        <xdr:cNvPr id="855" name="直線コネクタ 854"/>
        <xdr:cNvCxnSpPr/>
      </xdr:nvCxnSpPr>
      <xdr:spPr>
        <a:xfrm flipV="1">
          <a:off x="20434300" y="130067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146685</xdr:rowOff>
    </xdr:from>
    <xdr:to xmlns:xdr="http://schemas.openxmlformats.org/drawingml/2006/spreadsheetDrawing">
      <xdr:col>112</xdr:col>
      <xdr:colOff>38100</xdr:colOff>
      <xdr:row>76</xdr:row>
      <xdr:rowOff>76835</xdr:rowOff>
    </xdr:to>
    <xdr:sp macro="" textlink="">
      <xdr:nvSpPr>
        <xdr:cNvPr id="856" name="フローチャート: 判断 855"/>
        <xdr:cNvSpPr/>
      </xdr:nvSpPr>
      <xdr:spPr>
        <a:xfrm>
          <a:off x="21272500" y="130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67945</xdr:rowOff>
    </xdr:from>
    <xdr:ext cx="534035" cy="258445"/>
    <xdr:sp macro="" textlink="">
      <xdr:nvSpPr>
        <xdr:cNvPr id="857" name="テキスト ボックス 856"/>
        <xdr:cNvSpPr txBox="1"/>
      </xdr:nvSpPr>
      <xdr:spPr>
        <a:xfrm>
          <a:off x="21055965" y="1309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133350</xdr:rowOff>
    </xdr:from>
    <xdr:to xmlns:xdr="http://schemas.openxmlformats.org/drawingml/2006/spreadsheetDrawing">
      <xdr:col>107</xdr:col>
      <xdr:colOff>50800</xdr:colOff>
      <xdr:row>75</xdr:row>
      <xdr:rowOff>156210</xdr:rowOff>
    </xdr:to>
    <xdr:cxnSp macro="">
      <xdr:nvCxnSpPr>
        <xdr:cNvPr id="858" name="直線コネクタ 857"/>
        <xdr:cNvCxnSpPr/>
      </xdr:nvCxnSpPr>
      <xdr:spPr>
        <a:xfrm>
          <a:off x="19545300" y="12992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142240</xdr:rowOff>
    </xdr:from>
    <xdr:to xmlns:xdr="http://schemas.openxmlformats.org/drawingml/2006/spreadsheetDrawing">
      <xdr:col>107</xdr:col>
      <xdr:colOff>101600</xdr:colOff>
      <xdr:row>76</xdr:row>
      <xdr:rowOff>72390</xdr:rowOff>
    </xdr:to>
    <xdr:sp macro="" textlink="">
      <xdr:nvSpPr>
        <xdr:cNvPr id="859" name="フローチャート: 判断 858"/>
        <xdr:cNvSpPr/>
      </xdr:nvSpPr>
      <xdr:spPr>
        <a:xfrm>
          <a:off x="20383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63500</xdr:rowOff>
    </xdr:from>
    <xdr:ext cx="534035" cy="258445"/>
    <xdr:sp macro="" textlink="">
      <xdr:nvSpPr>
        <xdr:cNvPr id="860" name="テキスト ボックス 859"/>
        <xdr:cNvSpPr txBox="1"/>
      </xdr:nvSpPr>
      <xdr:spPr>
        <a:xfrm>
          <a:off x="20166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133350</xdr:rowOff>
    </xdr:from>
    <xdr:to xmlns:xdr="http://schemas.openxmlformats.org/drawingml/2006/spreadsheetDrawing">
      <xdr:col>102</xdr:col>
      <xdr:colOff>114300</xdr:colOff>
      <xdr:row>76</xdr:row>
      <xdr:rowOff>20955</xdr:rowOff>
    </xdr:to>
    <xdr:cxnSp macro="">
      <xdr:nvCxnSpPr>
        <xdr:cNvPr id="861" name="直線コネクタ 860"/>
        <xdr:cNvCxnSpPr/>
      </xdr:nvCxnSpPr>
      <xdr:spPr>
        <a:xfrm flipV="1">
          <a:off x="18656300" y="1299210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120650</xdr:rowOff>
    </xdr:from>
    <xdr:to xmlns:xdr="http://schemas.openxmlformats.org/drawingml/2006/spreadsheetDrawing">
      <xdr:col>102</xdr:col>
      <xdr:colOff>165100</xdr:colOff>
      <xdr:row>76</xdr:row>
      <xdr:rowOff>50165</xdr:rowOff>
    </xdr:to>
    <xdr:sp macro="" textlink="">
      <xdr:nvSpPr>
        <xdr:cNvPr id="862" name="フローチャート: 判断 861"/>
        <xdr:cNvSpPr/>
      </xdr:nvSpPr>
      <xdr:spPr>
        <a:xfrm>
          <a:off x="19494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41275</xdr:rowOff>
    </xdr:from>
    <xdr:ext cx="534035" cy="258445"/>
    <xdr:sp macro="" textlink="">
      <xdr:nvSpPr>
        <xdr:cNvPr id="863" name="テキスト ボックス 862"/>
        <xdr:cNvSpPr txBox="1"/>
      </xdr:nvSpPr>
      <xdr:spPr>
        <a:xfrm>
          <a:off x="19277965" y="13071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128270</xdr:rowOff>
    </xdr:from>
    <xdr:to xmlns:xdr="http://schemas.openxmlformats.org/drawingml/2006/spreadsheetDrawing">
      <xdr:col>98</xdr:col>
      <xdr:colOff>38100</xdr:colOff>
      <xdr:row>76</xdr:row>
      <xdr:rowOff>58420</xdr:rowOff>
    </xdr:to>
    <xdr:sp macro="" textlink="">
      <xdr:nvSpPr>
        <xdr:cNvPr id="864" name="フローチャート: 判断 863"/>
        <xdr:cNvSpPr/>
      </xdr:nvSpPr>
      <xdr:spPr>
        <a:xfrm>
          <a:off x="18605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74930</xdr:rowOff>
    </xdr:from>
    <xdr:ext cx="534035" cy="258445"/>
    <xdr:sp macro="" textlink="">
      <xdr:nvSpPr>
        <xdr:cNvPr id="865" name="テキスト ボックス 864"/>
        <xdr:cNvSpPr txBox="1"/>
      </xdr:nvSpPr>
      <xdr:spPr>
        <a:xfrm>
          <a:off x="18388965" y="12762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26670</xdr:rowOff>
    </xdr:from>
    <xdr:to xmlns:xdr="http://schemas.openxmlformats.org/drawingml/2006/spreadsheetDrawing">
      <xdr:col>116</xdr:col>
      <xdr:colOff>114300</xdr:colOff>
      <xdr:row>75</xdr:row>
      <xdr:rowOff>128270</xdr:rowOff>
    </xdr:to>
    <xdr:sp macro="" textlink="">
      <xdr:nvSpPr>
        <xdr:cNvPr id="871" name="楕円 870"/>
        <xdr:cNvSpPr/>
      </xdr:nvSpPr>
      <xdr:spPr>
        <a:xfrm>
          <a:off x="221107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49530</xdr:rowOff>
    </xdr:from>
    <xdr:ext cx="534670" cy="259080"/>
    <xdr:sp macro="" textlink="">
      <xdr:nvSpPr>
        <xdr:cNvPr id="872" name="繰出金該当値テキスト"/>
        <xdr:cNvSpPr txBox="1"/>
      </xdr:nvSpPr>
      <xdr:spPr>
        <a:xfrm>
          <a:off x="22212300" y="12736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97790</xdr:rowOff>
    </xdr:from>
    <xdr:to xmlns:xdr="http://schemas.openxmlformats.org/drawingml/2006/spreadsheetDrawing">
      <xdr:col>112</xdr:col>
      <xdr:colOff>38100</xdr:colOff>
      <xdr:row>76</xdr:row>
      <xdr:rowOff>27305</xdr:rowOff>
    </xdr:to>
    <xdr:sp macro="" textlink="">
      <xdr:nvSpPr>
        <xdr:cNvPr id="873" name="楕円 872"/>
        <xdr:cNvSpPr/>
      </xdr:nvSpPr>
      <xdr:spPr>
        <a:xfrm>
          <a:off x="212725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43815</xdr:rowOff>
    </xdr:from>
    <xdr:ext cx="534035" cy="258445"/>
    <xdr:sp macro="" textlink="">
      <xdr:nvSpPr>
        <xdr:cNvPr id="874" name="テキスト ボックス 873"/>
        <xdr:cNvSpPr txBox="1"/>
      </xdr:nvSpPr>
      <xdr:spPr>
        <a:xfrm>
          <a:off x="21055965" y="12731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105410</xdr:rowOff>
    </xdr:from>
    <xdr:to xmlns:xdr="http://schemas.openxmlformats.org/drawingml/2006/spreadsheetDrawing">
      <xdr:col>107</xdr:col>
      <xdr:colOff>101600</xdr:colOff>
      <xdr:row>76</xdr:row>
      <xdr:rowOff>35560</xdr:rowOff>
    </xdr:to>
    <xdr:sp macro="" textlink="">
      <xdr:nvSpPr>
        <xdr:cNvPr id="875" name="楕円 874"/>
        <xdr:cNvSpPr/>
      </xdr:nvSpPr>
      <xdr:spPr>
        <a:xfrm>
          <a:off x="20383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52070</xdr:rowOff>
    </xdr:from>
    <xdr:ext cx="534035" cy="258445"/>
    <xdr:sp macro="" textlink="">
      <xdr:nvSpPr>
        <xdr:cNvPr id="876" name="テキスト ボックス 875"/>
        <xdr:cNvSpPr txBox="1"/>
      </xdr:nvSpPr>
      <xdr:spPr>
        <a:xfrm>
          <a:off x="20166965" y="12739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82550</xdr:rowOff>
    </xdr:from>
    <xdr:to xmlns:xdr="http://schemas.openxmlformats.org/drawingml/2006/spreadsheetDrawing">
      <xdr:col>102</xdr:col>
      <xdr:colOff>165100</xdr:colOff>
      <xdr:row>76</xdr:row>
      <xdr:rowOff>12700</xdr:rowOff>
    </xdr:to>
    <xdr:sp macro="" textlink="">
      <xdr:nvSpPr>
        <xdr:cNvPr id="877" name="楕円 876"/>
        <xdr:cNvSpPr/>
      </xdr:nvSpPr>
      <xdr:spPr>
        <a:xfrm>
          <a:off x="194945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29210</xdr:rowOff>
    </xdr:from>
    <xdr:ext cx="534035" cy="258445"/>
    <xdr:sp macro="" textlink="">
      <xdr:nvSpPr>
        <xdr:cNvPr id="878" name="テキスト ボックス 877"/>
        <xdr:cNvSpPr txBox="1"/>
      </xdr:nvSpPr>
      <xdr:spPr>
        <a:xfrm>
          <a:off x="19277965" y="12716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141605</xdr:rowOff>
    </xdr:from>
    <xdr:to xmlns:xdr="http://schemas.openxmlformats.org/drawingml/2006/spreadsheetDrawing">
      <xdr:col>98</xdr:col>
      <xdr:colOff>38100</xdr:colOff>
      <xdr:row>76</xdr:row>
      <xdr:rowOff>71755</xdr:rowOff>
    </xdr:to>
    <xdr:sp macro="" textlink="">
      <xdr:nvSpPr>
        <xdr:cNvPr id="879" name="楕円 878"/>
        <xdr:cNvSpPr/>
      </xdr:nvSpPr>
      <xdr:spPr>
        <a:xfrm>
          <a:off x="18605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63500</xdr:rowOff>
    </xdr:from>
    <xdr:ext cx="534035" cy="258445"/>
    <xdr:sp macro="" textlink="">
      <xdr:nvSpPr>
        <xdr:cNvPr id="880" name="テキスト ボックス 879"/>
        <xdr:cNvSpPr txBox="1"/>
      </xdr:nvSpPr>
      <xdr:spPr>
        <a:xfrm>
          <a:off x="18388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投資及び出資金、繰出金を除いた各項目については、類似団体平均値を下回っている。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投資及び出資金については、水道事業会計への出資金が含まれ、類似団体平均値を大きく超過している。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繰出金については、公共下水道事業特別会計、農業集落排水事業特別会計への繰出金が含まれ、類似団体平均値を超過している。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茨城県五霞町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8,112
7,825
23.11
5,225,437
4,733,431
351,498
3,192,449
3,517,830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16.6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6" name="テキスト ボックス 55"/>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163830</xdr:rowOff>
    </xdr:from>
    <xdr:to xmlns:xdr="http://schemas.openxmlformats.org/drawingml/2006/spreadsheetDrawing">
      <xdr:col>24</xdr:col>
      <xdr:colOff>62865</xdr:colOff>
      <xdr:row>38</xdr:row>
      <xdr:rowOff>63500</xdr:rowOff>
    </xdr:to>
    <xdr:cxnSp macro="">
      <xdr:nvCxnSpPr>
        <xdr:cNvPr id="58" name="直線コネクタ 57"/>
        <xdr:cNvCxnSpPr/>
      </xdr:nvCxnSpPr>
      <xdr:spPr>
        <a:xfrm flipV="1">
          <a:off x="4633595" y="53073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66675</xdr:rowOff>
    </xdr:from>
    <xdr:ext cx="469900" cy="258445"/>
    <xdr:sp macro="" textlink="">
      <xdr:nvSpPr>
        <xdr:cNvPr id="59" name="議会費最小値テキスト"/>
        <xdr:cNvSpPr txBox="1"/>
      </xdr:nvSpPr>
      <xdr:spPr>
        <a:xfrm>
          <a:off x="4686300" y="6581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63500</xdr:rowOff>
    </xdr:from>
    <xdr:to xmlns:xdr="http://schemas.openxmlformats.org/drawingml/2006/spreadsheetDrawing">
      <xdr:col>24</xdr:col>
      <xdr:colOff>152400</xdr:colOff>
      <xdr:row>38</xdr:row>
      <xdr:rowOff>63500</xdr:rowOff>
    </xdr:to>
    <xdr:cxnSp macro="">
      <xdr:nvCxnSpPr>
        <xdr:cNvPr id="60" name="直線コネクタ 59"/>
        <xdr:cNvCxnSpPr/>
      </xdr:nvCxnSpPr>
      <xdr:spPr>
        <a:xfrm>
          <a:off x="4546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110490</xdr:rowOff>
    </xdr:from>
    <xdr:ext cx="534670" cy="258445"/>
    <xdr:sp macro="" textlink="">
      <xdr:nvSpPr>
        <xdr:cNvPr id="61" name="議会費最大値テキスト"/>
        <xdr:cNvSpPr txBox="1"/>
      </xdr:nvSpPr>
      <xdr:spPr>
        <a:xfrm>
          <a:off x="4686300" y="5082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163830</xdr:rowOff>
    </xdr:from>
    <xdr:to xmlns:xdr="http://schemas.openxmlformats.org/drawingml/2006/spreadsheetDrawing">
      <xdr:col>24</xdr:col>
      <xdr:colOff>152400</xdr:colOff>
      <xdr:row>30</xdr:row>
      <xdr:rowOff>163830</xdr:rowOff>
    </xdr:to>
    <xdr:cxnSp macro="">
      <xdr:nvCxnSpPr>
        <xdr:cNvPr id="62" name="直線コネクタ 61"/>
        <xdr:cNvCxnSpPr/>
      </xdr:nvCxnSpPr>
      <xdr:spPr>
        <a:xfrm>
          <a:off x="4546600" y="530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10160</xdr:rowOff>
    </xdr:from>
    <xdr:to xmlns:xdr="http://schemas.openxmlformats.org/drawingml/2006/spreadsheetDrawing">
      <xdr:col>24</xdr:col>
      <xdr:colOff>63500</xdr:colOff>
      <xdr:row>35</xdr:row>
      <xdr:rowOff>19685</xdr:rowOff>
    </xdr:to>
    <xdr:cxnSp macro="">
      <xdr:nvCxnSpPr>
        <xdr:cNvPr id="63" name="直線コネクタ 62"/>
        <xdr:cNvCxnSpPr/>
      </xdr:nvCxnSpPr>
      <xdr:spPr>
        <a:xfrm flipV="1">
          <a:off x="3797300" y="60109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141605</xdr:rowOff>
    </xdr:from>
    <xdr:ext cx="469900" cy="259080"/>
    <xdr:sp macro="" textlink="">
      <xdr:nvSpPr>
        <xdr:cNvPr id="64" name="議会費平均値テキスト"/>
        <xdr:cNvSpPr txBox="1"/>
      </xdr:nvSpPr>
      <xdr:spPr>
        <a:xfrm>
          <a:off x="4686300" y="5970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163195</xdr:rowOff>
    </xdr:from>
    <xdr:to xmlns:xdr="http://schemas.openxmlformats.org/drawingml/2006/spreadsheetDrawing">
      <xdr:col>24</xdr:col>
      <xdr:colOff>114300</xdr:colOff>
      <xdr:row>35</xdr:row>
      <xdr:rowOff>93345</xdr:rowOff>
    </xdr:to>
    <xdr:sp macro="" textlink="">
      <xdr:nvSpPr>
        <xdr:cNvPr id="65" name="フローチャート: 判断 64"/>
        <xdr:cNvSpPr/>
      </xdr:nvSpPr>
      <xdr:spPr>
        <a:xfrm>
          <a:off x="4584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19685</xdr:rowOff>
    </xdr:from>
    <xdr:to xmlns:xdr="http://schemas.openxmlformats.org/drawingml/2006/spreadsheetDrawing">
      <xdr:col>19</xdr:col>
      <xdr:colOff>177800</xdr:colOff>
      <xdr:row>35</xdr:row>
      <xdr:rowOff>71755</xdr:rowOff>
    </xdr:to>
    <xdr:cxnSp macro="">
      <xdr:nvCxnSpPr>
        <xdr:cNvPr id="66" name="直線コネクタ 65"/>
        <xdr:cNvCxnSpPr/>
      </xdr:nvCxnSpPr>
      <xdr:spPr>
        <a:xfrm flipV="1">
          <a:off x="2908300" y="60204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29210</xdr:rowOff>
    </xdr:from>
    <xdr:to xmlns:xdr="http://schemas.openxmlformats.org/drawingml/2006/spreadsheetDrawing">
      <xdr:col>20</xdr:col>
      <xdr:colOff>38100</xdr:colOff>
      <xdr:row>35</xdr:row>
      <xdr:rowOff>130810</xdr:rowOff>
    </xdr:to>
    <xdr:sp macro="" textlink="">
      <xdr:nvSpPr>
        <xdr:cNvPr id="67" name="フローチャート: 判断 66"/>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121920</xdr:rowOff>
    </xdr:from>
    <xdr:ext cx="469265" cy="258445"/>
    <xdr:sp macro="" textlink="">
      <xdr:nvSpPr>
        <xdr:cNvPr id="68" name="テキスト ボックス 67"/>
        <xdr:cNvSpPr txBox="1"/>
      </xdr:nvSpPr>
      <xdr:spPr>
        <a:xfrm>
          <a:off x="3562350" y="6122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71755</xdr:rowOff>
    </xdr:from>
    <xdr:to xmlns:xdr="http://schemas.openxmlformats.org/drawingml/2006/spreadsheetDrawing">
      <xdr:col>15</xdr:col>
      <xdr:colOff>50800</xdr:colOff>
      <xdr:row>35</xdr:row>
      <xdr:rowOff>133350</xdr:rowOff>
    </xdr:to>
    <xdr:cxnSp macro="">
      <xdr:nvCxnSpPr>
        <xdr:cNvPr id="69" name="直線コネクタ 68"/>
        <xdr:cNvCxnSpPr/>
      </xdr:nvCxnSpPr>
      <xdr:spPr>
        <a:xfrm flipV="1">
          <a:off x="2019300" y="60725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47625</xdr:rowOff>
    </xdr:from>
    <xdr:to xmlns:xdr="http://schemas.openxmlformats.org/drawingml/2006/spreadsheetDrawing">
      <xdr:col>15</xdr:col>
      <xdr:colOff>101600</xdr:colOff>
      <xdr:row>35</xdr:row>
      <xdr:rowOff>149225</xdr:rowOff>
    </xdr:to>
    <xdr:sp macro="" textlink="">
      <xdr:nvSpPr>
        <xdr:cNvPr id="70" name="フローチャート: 判断 69"/>
        <xdr:cNvSpPr/>
      </xdr:nvSpPr>
      <xdr:spPr>
        <a:xfrm>
          <a:off x="2857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140335</xdr:rowOff>
    </xdr:from>
    <xdr:ext cx="469265" cy="259080"/>
    <xdr:sp macro="" textlink="">
      <xdr:nvSpPr>
        <xdr:cNvPr id="71" name="テキスト ボックス 70"/>
        <xdr:cNvSpPr txBox="1"/>
      </xdr:nvSpPr>
      <xdr:spPr>
        <a:xfrm>
          <a:off x="2673350" y="6141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45085</xdr:rowOff>
    </xdr:from>
    <xdr:to xmlns:xdr="http://schemas.openxmlformats.org/drawingml/2006/spreadsheetDrawing">
      <xdr:col>10</xdr:col>
      <xdr:colOff>114300</xdr:colOff>
      <xdr:row>35</xdr:row>
      <xdr:rowOff>133350</xdr:rowOff>
    </xdr:to>
    <xdr:cxnSp macro="">
      <xdr:nvCxnSpPr>
        <xdr:cNvPr id="72" name="直線コネクタ 71"/>
        <xdr:cNvCxnSpPr/>
      </xdr:nvCxnSpPr>
      <xdr:spPr>
        <a:xfrm>
          <a:off x="1130300" y="604583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xdr:rowOff>
    </xdr:from>
    <xdr:to xmlns:xdr="http://schemas.openxmlformats.org/drawingml/2006/spreadsheetDrawing">
      <xdr:col>10</xdr:col>
      <xdr:colOff>165100</xdr:colOff>
      <xdr:row>35</xdr:row>
      <xdr:rowOff>117475</xdr:rowOff>
    </xdr:to>
    <xdr:sp macro="" textlink="">
      <xdr:nvSpPr>
        <xdr:cNvPr id="73" name="フローチャート: 判断 72"/>
        <xdr:cNvSpPr/>
      </xdr:nvSpPr>
      <xdr:spPr>
        <a:xfrm>
          <a:off x="1968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134620</xdr:rowOff>
    </xdr:from>
    <xdr:ext cx="469265" cy="258445"/>
    <xdr:sp macro="" textlink="">
      <xdr:nvSpPr>
        <xdr:cNvPr id="74" name="テキスト ボックス 73"/>
        <xdr:cNvSpPr txBox="1"/>
      </xdr:nvSpPr>
      <xdr:spPr>
        <a:xfrm>
          <a:off x="1784350" y="5792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49530</xdr:rowOff>
    </xdr:from>
    <xdr:to xmlns:xdr="http://schemas.openxmlformats.org/drawingml/2006/spreadsheetDrawing">
      <xdr:col>6</xdr:col>
      <xdr:colOff>38100</xdr:colOff>
      <xdr:row>35</xdr:row>
      <xdr:rowOff>151130</xdr:rowOff>
    </xdr:to>
    <xdr:sp macro="" textlink="">
      <xdr:nvSpPr>
        <xdr:cNvPr id="75" name="フローチャート: 判断 74"/>
        <xdr:cNvSpPr/>
      </xdr:nvSpPr>
      <xdr:spPr>
        <a:xfrm>
          <a:off x="1079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142240</xdr:rowOff>
    </xdr:from>
    <xdr:ext cx="469265" cy="259080"/>
    <xdr:sp macro="" textlink="">
      <xdr:nvSpPr>
        <xdr:cNvPr id="76" name="テキスト ボックス 75"/>
        <xdr:cNvSpPr txBox="1"/>
      </xdr:nvSpPr>
      <xdr:spPr>
        <a:xfrm>
          <a:off x="895350" y="6142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130810</xdr:rowOff>
    </xdr:from>
    <xdr:to xmlns:xdr="http://schemas.openxmlformats.org/drawingml/2006/spreadsheetDrawing">
      <xdr:col>24</xdr:col>
      <xdr:colOff>114300</xdr:colOff>
      <xdr:row>35</xdr:row>
      <xdr:rowOff>60960</xdr:rowOff>
    </xdr:to>
    <xdr:sp macro="" textlink="">
      <xdr:nvSpPr>
        <xdr:cNvPr id="82" name="楕円 81"/>
        <xdr:cNvSpPr/>
      </xdr:nvSpPr>
      <xdr:spPr>
        <a:xfrm>
          <a:off x="4584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153670</xdr:rowOff>
    </xdr:from>
    <xdr:ext cx="534670" cy="259080"/>
    <xdr:sp macro="" textlink="">
      <xdr:nvSpPr>
        <xdr:cNvPr id="83" name="議会費該当値テキスト"/>
        <xdr:cNvSpPr txBox="1"/>
      </xdr:nvSpPr>
      <xdr:spPr>
        <a:xfrm>
          <a:off x="4686300" y="5811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140335</xdr:rowOff>
    </xdr:from>
    <xdr:to xmlns:xdr="http://schemas.openxmlformats.org/drawingml/2006/spreadsheetDrawing">
      <xdr:col>20</xdr:col>
      <xdr:colOff>38100</xdr:colOff>
      <xdr:row>35</xdr:row>
      <xdr:rowOff>70485</xdr:rowOff>
    </xdr:to>
    <xdr:sp macro="" textlink="">
      <xdr:nvSpPr>
        <xdr:cNvPr id="84" name="楕円 83"/>
        <xdr:cNvSpPr/>
      </xdr:nvSpPr>
      <xdr:spPr>
        <a:xfrm>
          <a:off x="3746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86995</xdr:rowOff>
    </xdr:from>
    <xdr:ext cx="534035" cy="258445"/>
    <xdr:sp macro="" textlink="">
      <xdr:nvSpPr>
        <xdr:cNvPr id="85" name="テキスト ボックス 84"/>
        <xdr:cNvSpPr txBox="1"/>
      </xdr:nvSpPr>
      <xdr:spPr>
        <a:xfrm>
          <a:off x="3529965" y="574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20955</xdr:rowOff>
    </xdr:from>
    <xdr:to xmlns:xdr="http://schemas.openxmlformats.org/drawingml/2006/spreadsheetDrawing">
      <xdr:col>15</xdr:col>
      <xdr:colOff>101600</xdr:colOff>
      <xdr:row>35</xdr:row>
      <xdr:rowOff>122555</xdr:rowOff>
    </xdr:to>
    <xdr:sp macro="" textlink="">
      <xdr:nvSpPr>
        <xdr:cNvPr id="86" name="楕円 85"/>
        <xdr:cNvSpPr/>
      </xdr:nvSpPr>
      <xdr:spPr>
        <a:xfrm>
          <a:off x="2857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139065</xdr:rowOff>
    </xdr:from>
    <xdr:ext cx="469265" cy="259080"/>
    <xdr:sp macro="" textlink="">
      <xdr:nvSpPr>
        <xdr:cNvPr id="87" name="テキスト ボックス 86"/>
        <xdr:cNvSpPr txBox="1"/>
      </xdr:nvSpPr>
      <xdr:spPr>
        <a:xfrm>
          <a:off x="2673350" y="5796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82550</xdr:rowOff>
    </xdr:from>
    <xdr:to xmlns:xdr="http://schemas.openxmlformats.org/drawingml/2006/spreadsheetDrawing">
      <xdr:col>10</xdr:col>
      <xdr:colOff>165100</xdr:colOff>
      <xdr:row>36</xdr:row>
      <xdr:rowOff>12700</xdr:rowOff>
    </xdr:to>
    <xdr:sp macro="" textlink="">
      <xdr:nvSpPr>
        <xdr:cNvPr id="88" name="楕円 87"/>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3810</xdr:rowOff>
    </xdr:from>
    <xdr:ext cx="469265" cy="259080"/>
    <xdr:sp macro="" textlink="">
      <xdr:nvSpPr>
        <xdr:cNvPr id="89" name="テキスト ボックス 88"/>
        <xdr:cNvSpPr txBox="1"/>
      </xdr:nvSpPr>
      <xdr:spPr>
        <a:xfrm>
          <a:off x="1784350"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166370</xdr:rowOff>
    </xdr:from>
    <xdr:to xmlns:xdr="http://schemas.openxmlformats.org/drawingml/2006/spreadsheetDrawing">
      <xdr:col>6</xdr:col>
      <xdr:colOff>38100</xdr:colOff>
      <xdr:row>35</xdr:row>
      <xdr:rowOff>95885</xdr:rowOff>
    </xdr:to>
    <xdr:sp macro="" textlink="">
      <xdr:nvSpPr>
        <xdr:cNvPr id="90" name="楕円 89"/>
        <xdr:cNvSpPr/>
      </xdr:nvSpPr>
      <xdr:spPr>
        <a:xfrm>
          <a:off x="1079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112395</xdr:rowOff>
    </xdr:from>
    <xdr:ext cx="469265" cy="258445"/>
    <xdr:sp macro="" textlink="">
      <xdr:nvSpPr>
        <xdr:cNvPr id="91" name="テキスト ボックス 90"/>
        <xdr:cNvSpPr txBox="1"/>
      </xdr:nvSpPr>
      <xdr:spPr>
        <a:xfrm>
          <a:off x="895350" y="5770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3" name="テキスト ボックス 102"/>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5" name="テキスト ボックス 104"/>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7" name="テキスト ボックス 106"/>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5165" cy="259080"/>
    <xdr:sp macro="" textlink="">
      <xdr:nvSpPr>
        <xdr:cNvPr id="109" name="テキスト ボックス 108"/>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11" name="テキスト ボックス 110"/>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72390</xdr:rowOff>
    </xdr:from>
    <xdr:to xmlns:xdr="http://schemas.openxmlformats.org/drawingml/2006/spreadsheetDrawing">
      <xdr:col>24</xdr:col>
      <xdr:colOff>62865</xdr:colOff>
      <xdr:row>58</xdr:row>
      <xdr:rowOff>155575</xdr:rowOff>
    </xdr:to>
    <xdr:cxnSp macro="">
      <xdr:nvCxnSpPr>
        <xdr:cNvPr id="115" name="直線コネクタ 114"/>
        <xdr:cNvCxnSpPr/>
      </xdr:nvCxnSpPr>
      <xdr:spPr>
        <a:xfrm flipV="1">
          <a:off x="4633595" y="8644890"/>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159385</xdr:rowOff>
    </xdr:from>
    <xdr:ext cx="534670" cy="258445"/>
    <xdr:sp macro="" textlink="">
      <xdr:nvSpPr>
        <xdr:cNvPr id="116" name="総務費最小値テキスト"/>
        <xdr:cNvSpPr txBox="1"/>
      </xdr:nvSpPr>
      <xdr:spPr>
        <a:xfrm>
          <a:off x="4686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155575</xdr:rowOff>
    </xdr:from>
    <xdr:to xmlns:xdr="http://schemas.openxmlformats.org/drawingml/2006/spreadsheetDrawing">
      <xdr:col>24</xdr:col>
      <xdr:colOff>152400</xdr:colOff>
      <xdr:row>58</xdr:row>
      <xdr:rowOff>155575</xdr:rowOff>
    </xdr:to>
    <xdr:cxnSp macro="">
      <xdr:nvCxnSpPr>
        <xdr:cNvPr id="117" name="直線コネクタ 116"/>
        <xdr:cNvCxnSpPr/>
      </xdr:nvCxnSpPr>
      <xdr:spPr>
        <a:xfrm>
          <a:off x="4546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19050</xdr:rowOff>
    </xdr:from>
    <xdr:ext cx="690245" cy="258445"/>
    <xdr:sp macro="" textlink="">
      <xdr:nvSpPr>
        <xdr:cNvPr id="118" name="総務費最大値テキスト"/>
        <xdr:cNvSpPr txBox="1"/>
      </xdr:nvSpPr>
      <xdr:spPr>
        <a:xfrm>
          <a:off x="4686300" y="84201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1,988,366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72390</xdr:rowOff>
    </xdr:from>
    <xdr:to xmlns:xdr="http://schemas.openxmlformats.org/drawingml/2006/spreadsheetDrawing">
      <xdr:col>24</xdr:col>
      <xdr:colOff>152400</xdr:colOff>
      <xdr:row>50</xdr:row>
      <xdr:rowOff>72390</xdr:rowOff>
    </xdr:to>
    <xdr:cxnSp macro="">
      <xdr:nvCxnSpPr>
        <xdr:cNvPr id="119" name="直線コネクタ 118"/>
        <xdr:cNvCxnSpPr/>
      </xdr:nvCxnSpPr>
      <xdr:spPr>
        <a:xfrm>
          <a:off x="4546600" y="864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107950</xdr:rowOff>
    </xdr:from>
    <xdr:to xmlns:xdr="http://schemas.openxmlformats.org/drawingml/2006/spreadsheetDrawing">
      <xdr:col>24</xdr:col>
      <xdr:colOff>63500</xdr:colOff>
      <xdr:row>58</xdr:row>
      <xdr:rowOff>150495</xdr:rowOff>
    </xdr:to>
    <xdr:cxnSp macro="">
      <xdr:nvCxnSpPr>
        <xdr:cNvPr id="120" name="直線コネクタ 119"/>
        <xdr:cNvCxnSpPr/>
      </xdr:nvCxnSpPr>
      <xdr:spPr>
        <a:xfrm>
          <a:off x="3797300" y="100520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43815</xdr:rowOff>
    </xdr:from>
    <xdr:ext cx="598805" cy="258445"/>
    <xdr:sp macro="" textlink="">
      <xdr:nvSpPr>
        <xdr:cNvPr id="121" name="総務費平均値テキスト"/>
        <xdr:cNvSpPr txBox="1"/>
      </xdr:nvSpPr>
      <xdr:spPr>
        <a:xfrm>
          <a:off x="4686300" y="9816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20955</xdr:rowOff>
    </xdr:from>
    <xdr:to xmlns:xdr="http://schemas.openxmlformats.org/drawingml/2006/spreadsheetDrawing">
      <xdr:col>24</xdr:col>
      <xdr:colOff>114300</xdr:colOff>
      <xdr:row>58</xdr:row>
      <xdr:rowOff>122555</xdr:rowOff>
    </xdr:to>
    <xdr:sp macro="" textlink="">
      <xdr:nvSpPr>
        <xdr:cNvPr id="122" name="フローチャート: 判断 121"/>
        <xdr:cNvSpPr/>
      </xdr:nvSpPr>
      <xdr:spPr>
        <a:xfrm>
          <a:off x="45847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81280</xdr:rowOff>
    </xdr:from>
    <xdr:to xmlns:xdr="http://schemas.openxmlformats.org/drawingml/2006/spreadsheetDrawing">
      <xdr:col>19</xdr:col>
      <xdr:colOff>177800</xdr:colOff>
      <xdr:row>58</xdr:row>
      <xdr:rowOff>107950</xdr:rowOff>
    </xdr:to>
    <xdr:cxnSp macro="">
      <xdr:nvCxnSpPr>
        <xdr:cNvPr id="123" name="直線コネクタ 122"/>
        <xdr:cNvCxnSpPr/>
      </xdr:nvCxnSpPr>
      <xdr:spPr>
        <a:xfrm>
          <a:off x="2908300" y="10025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13335</xdr:rowOff>
    </xdr:from>
    <xdr:to xmlns:xdr="http://schemas.openxmlformats.org/drawingml/2006/spreadsheetDrawing">
      <xdr:col>20</xdr:col>
      <xdr:colOff>38100</xdr:colOff>
      <xdr:row>58</xdr:row>
      <xdr:rowOff>114935</xdr:rowOff>
    </xdr:to>
    <xdr:sp macro="" textlink="">
      <xdr:nvSpPr>
        <xdr:cNvPr id="124" name="フローチャート: 判断 123"/>
        <xdr:cNvSpPr/>
      </xdr:nvSpPr>
      <xdr:spPr>
        <a:xfrm>
          <a:off x="3746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132080</xdr:rowOff>
    </xdr:from>
    <xdr:ext cx="598170" cy="258445"/>
    <xdr:sp macro="" textlink="">
      <xdr:nvSpPr>
        <xdr:cNvPr id="125" name="テキスト ボックス 124"/>
        <xdr:cNvSpPr txBox="1"/>
      </xdr:nvSpPr>
      <xdr:spPr>
        <a:xfrm>
          <a:off x="3497580" y="9733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81280</xdr:rowOff>
    </xdr:from>
    <xdr:to xmlns:xdr="http://schemas.openxmlformats.org/drawingml/2006/spreadsheetDrawing">
      <xdr:col>15</xdr:col>
      <xdr:colOff>50800</xdr:colOff>
      <xdr:row>58</xdr:row>
      <xdr:rowOff>160655</xdr:rowOff>
    </xdr:to>
    <xdr:cxnSp macro="">
      <xdr:nvCxnSpPr>
        <xdr:cNvPr id="126" name="直線コネクタ 125"/>
        <xdr:cNvCxnSpPr/>
      </xdr:nvCxnSpPr>
      <xdr:spPr>
        <a:xfrm flipV="1">
          <a:off x="2019300" y="1002538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136525</xdr:rowOff>
    </xdr:from>
    <xdr:to xmlns:xdr="http://schemas.openxmlformats.org/drawingml/2006/spreadsheetDrawing">
      <xdr:col>15</xdr:col>
      <xdr:colOff>101600</xdr:colOff>
      <xdr:row>58</xdr:row>
      <xdr:rowOff>66675</xdr:rowOff>
    </xdr:to>
    <xdr:sp macro="" textlink="">
      <xdr:nvSpPr>
        <xdr:cNvPr id="127" name="フローチャート: 判断 126"/>
        <xdr:cNvSpPr/>
      </xdr:nvSpPr>
      <xdr:spPr>
        <a:xfrm>
          <a:off x="2857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83185</xdr:rowOff>
    </xdr:from>
    <xdr:ext cx="598170" cy="259080"/>
    <xdr:sp macro="" textlink="">
      <xdr:nvSpPr>
        <xdr:cNvPr id="128" name="テキスト ボックス 127"/>
        <xdr:cNvSpPr txBox="1"/>
      </xdr:nvSpPr>
      <xdr:spPr>
        <a:xfrm>
          <a:off x="2608580" y="9684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146050</xdr:rowOff>
    </xdr:from>
    <xdr:to xmlns:xdr="http://schemas.openxmlformats.org/drawingml/2006/spreadsheetDrawing">
      <xdr:col>10</xdr:col>
      <xdr:colOff>114300</xdr:colOff>
      <xdr:row>58</xdr:row>
      <xdr:rowOff>160655</xdr:rowOff>
    </xdr:to>
    <xdr:cxnSp macro="">
      <xdr:nvCxnSpPr>
        <xdr:cNvPr id="129" name="直線コネクタ 128"/>
        <xdr:cNvCxnSpPr/>
      </xdr:nvCxnSpPr>
      <xdr:spPr>
        <a:xfrm>
          <a:off x="1130300" y="100901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67310</xdr:rowOff>
    </xdr:from>
    <xdr:to xmlns:xdr="http://schemas.openxmlformats.org/drawingml/2006/spreadsheetDrawing">
      <xdr:col>10</xdr:col>
      <xdr:colOff>165100</xdr:colOff>
      <xdr:row>58</xdr:row>
      <xdr:rowOff>168910</xdr:rowOff>
    </xdr:to>
    <xdr:sp macro="" textlink="">
      <xdr:nvSpPr>
        <xdr:cNvPr id="130" name="フローチャート: 判断 129"/>
        <xdr:cNvSpPr/>
      </xdr:nvSpPr>
      <xdr:spPr>
        <a:xfrm>
          <a:off x="1968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13970</xdr:rowOff>
    </xdr:from>
    <xdr:ext cx="598170" cy="259080"/>
    <xdr:sp macro="" textlink="">
      <xdr:nvSpPr>
        <xdr:cNvPr id="131" name="テキスト ボックス 130"/>
        <xdr:cNvSpPr txBox="1"/>
      </xdr:nvSpPr>
      <xdr:spPr>
        <a:xfrm>
          <a:off x="1719580" y="978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67310</xdr:rowOff>
    </xdr:from>
    <xdr:to xmlns:xdr="http://schemas.openxmlformats.org/drawingml/2006/spreadsheetDrawing">
      <xdr:col>6</xdr:col>
      <xdr:colOff>38100</xdr:colOff>
      <xdr:row>58</xdr:row>
      <xdr:rowOff>168910</xdr:rowOff>
    </xdr:to>
    <xdr:sp macro="" textlink="">
      <xdr:nvSpPr>
        <xdr:cNvPr id="132" name="フローチャート: 判断 131"/>
        <xdr:cNvSpPr/>
      </xdr:nvSpPr>
      <xdr:spPr>
        <a:xfrm>
          <a:off x="1079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13970</xdr:rowOff>
    </xdr:from>
    <xdr:ext cx="598170" cy="259080"/>
    <xdr:sp macro="" textlink="">
      <xdr:nvSpPr>
        <xdr:cNvPr id="133" name="テキスト ボックス 132"/>
        <xdr:cNvSpPr txBox="1"/>
      </xdr:nvSpPr>
      <xdr:spPr>
        <a:xfrm>
          <a:off x="830580" y="9786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99695</xdr:rowOff>
    </xdr:from>
    <xdr:to xmlns:xdr="http://schemas.openxmlformats.org/drawingml/2006/spreadsheetDrawing">
      <xdr:col>24</xdr:col>
      <xdr:colOff>114300</xdr:colOff>
      <xdr:row>59</xdr:row>
      <xdr:rowOff>29845</xdr:rowOff>
    </xdr:to>
    <xdr:sp macro="" textlink="">
      <xdr:nvSpPr>
        <xdr:cNvPr id="139" name="楕円 138"/>
        <xdr:cNvSpPr/>
      </xdr:nvSpPr>
      <xdr:spPr>
        <a:xfrm>
          <a:off x="4584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14605</xdr:rowOff>
    </xdr:from>
    <xdr:ext cx="534670" cy="259080"/>
    <xdr:sp macro="" textlink="">
      <xdr:nvSpPr>
        <xdr:cNvPr id="140" name="総務費該当値テキスト"/>
        <xdr:cNvSpPr txBox="1"/>
      </xdr:nvSpPr>
      <xdr:spPr>
        <a:xfrm>
          <a:off x="4686300" y="9958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57150</xdr:rowOff>
    </xdr:from>
    <xdr:to xmlns:xdr="http://schemas.openxmlformats.org/drawingml/2006/spreadsheetDrawing">
      <xdr:col>20</xdr:col>
      <xdr:colOff>38100</xdr:colOff>
      <xdr:row>58</xdr:row>
      <xdr:rowOff>158750</xdr:rowOff>
    </xdr:to>
    <xdr:sp macro="" textlink="">
      <xdr:nvSpPr>
        <xdr:cNvPr id="141" name="楕円 140"/>
        <xdr:cNvSpPr/>
      </xdr:nvSpPr>
      <xdr:spPr>
        <a:xfrm>
          <a:off x="3746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149860</xdr:rowOff>
    </xdr:from>
    <xdr:ext cx="598170" cy="259080"/>
    <xdr:sp macro="" textlink="">
      <xdr:nvSpPr>
        <xdr:cNvPr id="142" name="テキスト ボックス 141"/>
        <xdr:cNvSpPr txBox="1"/>
      </xdr:nvSpPr>
      <xdr:spPr>
        <a:xfrm>
          <a:off x="3497580" y="10093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30480</xdr:rowOff>
    </xdr:from>
    <xdr:to xmlns:xdr="http://schemas.openxmlformats.org/drawingml/2006/spreadsheetDrawing">
      <xdr:col>15</xdr:col>
      <xdr:colOff>101600</xdr:colOff>
      <xdr:row>58</xdr:row>
      <xdr:rowOff>132080</xdr:rowOff>
    </xdr:to>
    <xdr:sp macro="" textlink="">
      <xdr:nvSpPr>
        <xdr:cNvPr id="143" name="楕円 142"/>
        <xdr:cNvSpPr/>
      </xdr:nvSpPr>
      <xdr:spPr>
        <a:xfrm>
          <a:off x="2857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123190</xdr:rowOff>
    </xdr:from>
    <xdr:ext cx="598170" cy="258445"/>
    <xdr:sp macro="" textlink="">
      <xdr:nvSpPr>
        <xdr:cNvPr id="144" name="テキスト ボックス 143"/>
        <xdr:cNvSpPr txBox="1"/>
      </xdr:nvSpPr>
      <xdr:spPr>
        <a:xfrm>
          <a:off x="2608580" y="10067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109855</xdr:rowOff>
    </xdr:from>
    <xdr:to xmlns:xdr="http://schemas.openxmlformats.org/drawingml/2006/spreadsheetDrawing">
      <xdr:col>10</xdr:col>
      <xdr:colOff>165100</xdr:colOff>
      <xdr:row>59</xdr:row>
      <xdr:rowOff>40640</xdr:rowOff>
    </xdr:to>
    <xdr:sp macro="" textlink="">
      <xdr:nvSpPr>
        <xdr:cNvPr id="145" name="楕円 144"/>
        <xdr:cNvSpPr/>
      </xdr:nvSpPr>
      <xdr:spPr>
        <a:xfrm>
          <a:off x="1968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31115</xdr:rowOff>
    </xdr:from>
    <xdr:ext cx="534035" cy="258445"/>
    <xdr:sp macro="" textlink="">
      <xdr:nvSpPr>
        <xdr:cNvPr id="146" name="テキスト ボックス 145"/>
        <xdr:cNvSpPr txBox="1"/>
      </xdr:nvSpPr>
      <xdr:spPr>
        <a:xfrm>
          <a:off x="1751965" y="1014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95250</xdr:rowOff>
    </xdr:from>
    <xdr:to xmlns:xdr="http://schemas.openxmlformats.org/drawingml/2006/spreadsheetDrawing">
      <xdr:col>6</xdr:col>
      <xdr:colOff>38100</xdr:colOff>
      <xdr:row>59</xdr:row>
      <xdr:rowOff>25400</xdr:rowOff>
    </xdr:to>
    <xdr:sp macro="" textlink="">
      <xdr:nvSpPr>
        <xdr:cNvPr id="147" name="楕円 146"/>
        <xdr:cNvSpPr/>
      </xdr:nvSpPr>
      <xdr:spPr>
        <a:xfrm>
          <a:off x="1079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16510</xdr:rowOff>
    </xdr:from>
    <xdr:ext cx="534035" cy="259080"/>
    <xdr:sp macro="" textlink="">
      <xdr:nvSpPr>
        <xdr:cNvPr id="148" name="テキスト ボックス 147"/>
        <xdr:cNvSpPr txBox="1"/>
      </xdr:nvSpPr>
      <xdr:spPr>
        <a:xfrm>
          <a:off x="862965" y="1013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57785</xdr:rowOff>
    </xdr:from>
    <xdr:to xmlns:xdr="http://schemas.openxmlformats.org/drawingml/2006/spreadsheetDrawing">
      <xdr:col>24</xdr:col>
      <xdr:colOff>62865</xdr:colOff>
      <xdr:row>78</xdr:row>
      <xdr:rowOff>132715</xdr:rowOff>
    </xdr:to>
    <xdr:cxnSp macro="">
      <xdr:nvCxnSpPr>
        <xdr:cNvPr id="173" name="直線コネクタ 172"/>
        <xdr:cNvCxnSpPr/>
      </xdr:nvCxnSpPr>
      <xdr:spPr>
        <a:xfrm flipV="1">
          <a:off x="4633595" y="1205928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136525</xdr:rowOff>
    </xdr:from>
    <xdr:ext cx="598805" cy="258445"/>
    <xdr:sp macro="" textlink="">
      <xdr:nvSpPr>
        <xdr:cNvPr id="174" name="民生費最小値テキスト"/>
        <xdr:cNvSpPr txBox="1"/>
      </xdr:nvSpPr>
      <xdr:spPr>
        <a:xfrm>
          <a:off x="4686300" y="13509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132715</xdr:rowOff>
    </xdr:from>
    <xdr:to xmlns:xdr="http://schemas.openxmlformats.org/drawingml/2006/spreadsheetDrawing">
      <xdr:col>24</xdr:col>
      <xdr:colOff>152400</xdr:colOff>
      <xdr:row>78</xdr:row>
      <xdr:rowOff>132715</xdr:rowOff>
    </xdr:to>
    <xdr:cxnSp macro="">
      <xdr:nvCxnSpPr>
        <xdr:cNvPr id="175" name="直線コネクタ 174"/>
        <xdr:cNvCxnSpPr/>
      </xdr:nvCxnSpPr>
      <xdr:spPr>
        <a:xfrm>
          <a:off x="4546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4445</xdr:rowOff>
    </xdr:from>
    <xdr:ext cx="598805" cy="259080"/>
    <xdr:sp macro="" textlink="">
      <xdr:nvSpPr>
        <xdr:cNvPr id="176" name="民生費最大値テキスト"/>
        <xdr:cNvSpPr txBox="1"/>
      </xdr:nvSpPr>
      <xdr:spPr>
        <a:xfrm>
          <a:off x="4686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300,761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57785</xdr:rowOff>
    </xdr:from>
    <xdr:to xmlns:xdr="http://schemas.openxmlformats.org/drawingml/2006/spreadsheetDrawing">
      <xdr:col>24</xdr:col>
      <xdr:colOff>152400</xdr:colOff>
      <xdr:row>70</xdr:row>
      <xdr:rowOff>57785</xdr:rowOff>
    </xdr:to>
    <xdr:cxnSp macro="">
      <xdr:nvCxnSpPr>
        <xdr:cNvPr id="177" name="直線コネクタ 176"/>
        <xdr:cNvCxnSpPr/>
      </xdr:nvCxnSpPr>
      <xdr:spPr>
        <a:xfrm>
          <a:off x="4546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635</xdr:rowOff>
    </xdr:from>
    <xdr:to xmlns:xdr="http://schemas.openxmlformats.org/drawingml/2006/spreadsheetDrawing">
      <xdr:col>24</xdr:col>
      <xdr:colOff>63500</xdr:colOff>
      <xdr:row>77</xdr:row>
      <xdr:rowOff>150495</xdr:rowOff>
    </xdr:to>
    <xdr:cxnSp macro="">
      <xdr:nvCxnSpPr>
        <xdr:cNvPr id="178" name="直線コネクタ 177"/>
        <xdr:cNvCxnSpPr/>
      </xdr:nvCxnSpPr>
      <xdr:spPr>
        <a:xfrm>
          <a:off x="3797300" y="13030835"/>
          <a:ext cx="8382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71120</xdr:rowOff>
    </xdr:from>
    <xdr:ext cx="598805" cy="259080"/>
    <xdr:sp macro="" textlink="">
      <xdr:nvSpPr>
        <xdr:cNvPr id="179" name="民生費平均値テキスト"/>
        <xdr:cNvSpPr txBox="1"/>
      </xdr:nvSpPr>
      <xdr:spPr>
        <a:xfrm>
          <a:off x="4686300" y="12758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48260</xdr:rowOff>
    </xdr:from>
    <xdr:to xmlns:xdr="http://schemas.openxmlformats.org/drawingml/2006/spreadsheetDrawing">
      <xdr:col>24</xdr:col>
      <xdr:colOff>114300</xdr:colOff>
      <xdr:row>75</xdr:row>
      <xdr:rowOff>149860</xdr:rowOff>
    </xdr:to>
    <xdr:sp macro="" textlink="">
      <xdr:nvSpPr>
        <xdr:cNvPr id="180" name="フローチャート: 判断 179"/>
        <xdr:cNvSpPr/>
      </xdr:nvSpPr>
      <xdr:spPr>
        <a:xfrm>
          <a:off x="45847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635</xdr:rowOff>
    </xdr:from>
    <xdr:to xmlns:xdr="http://schemas.openxmlformats.org/drawingml/2006/spreadsheetDrawing">
      <xdr:col>19</xdr:col>
      <xdr:colOff>177800</xdr:colOff>
      <xdr:row>78</xdr:row>
      <xdr:rowOff>31750</xdr:rowOff>
    </xdr:to>
    <xdr:cxnSp macro="">
      <xdr:nvCxnSpPr>
        <xdr:cNvPr id="181" name="直線コネクタ 180"/>
        <xdr:cNvCxnSpPr/>
      </xdr:nvCxnSpPr>
      <xdr:spPr>
        <a:xfrm flipV="1">
          <a:off x="2908300" y="13030835"/>
          <a:ext cx="889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9525</xdr:rowOff>
    </xdr:from>
    <xdr:to xmlns:xdr="http://schemas.openxmlformats.org/drawingml/2006/spreadsheetDrawing">
      <xdr:col>20</xdr:col>
      <xdr:colOff>38100</xdr:colOff>
      <xdr:row>75</xdr:row>
      <xdr:rowOff>111125</xdr:rowOff>
    </xdr:to>
    <xdr:sp macro="" textlink="">
      <xdr:nvSpPr>
        <xdr:cNvPr id="182" name="フローチャート: 判断 181"/>
        <xdr:cNvSpPr/>
      </xdr:nvSpPr>
      <xdr:spPr>
        <a:xfrm>
          <a:off x="37465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127635</xdr:rowOff>
    </xdr:from>
    <xdr:ext cx="598170" cy="259080"/>
    <xdr:sp macro="" textlink="">
      <xdr:nvSpPr>
        <xdr:cNvPr id="183" name="テキスト ボックス 182"/>
        <xdr:cNvSpPr txBox="1"/>
      </xdr:nvSpPr>
      <xdr:spPr>
        <a:xfrm>
          <a:off x="3497580" y="12643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4445</xdr:rowOff>
    </xdr:from>
    <xdr:to xmlns:xdr="http://schemas.openxmlformats.org/drawingml/2006/spreadsheetDrawing">
      <xdr:col>15</xdr:col>
      <xdr:colOff>50800</xdr:colOff>
      <xdr:row>78</xdr:row>
      <xdr:rowOff>31750</xdr:rowOff>
    </xdr:to>
    <xdr:cxnSp macro="">
      <xdr:nvCxnSpPr>
        <xdr:cNvPr id="184" name="直線コネクタ 183"/>
        <xdr:cNvCxnSpPr/>
      </xdr:nvCxnSpPr>
      <xdr:spPr>
        <a:xfrm>
          <a:off x="2019300" y="133775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163830</xdr:rowOff>
    </xdr:from>
    <xdr:to xmlns:xdr="http://schemas.openxmlformats.org/drawingml/2006/spreadsheetDrawing">
      <xdr:col>15</xdr:col>
      <xdr:colOff>101600</xdr:colOff>
      <xdr:row>76</xdr:row>
      <xdr:rowOff>93980</xdr:rowOff>
    </xdr:to>
    <xdr:sp macro="" textlink="">
      <xdr:nvSpPr>
        <xdr:cNvPr id="185" name="フローチャート: 判断 184"/>
        <xdr:cNvSpPr/>
      </xdr:nvSpPr>
      <xdr:spPr>
        <a:xfrm>
          <a:off x="2857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110490</xdr:rowOff>
    </xdr:from>
    <xdr:ext cx="598170" cy="258445"/>
    <xdr:sp macro="" textlink="">
      <xdr:nvSpPr>
        <xdr:cNvPr id="186" name="テキスト ボックス 185"/>
        <xdr:cNvSpPr txBox="1"/>
      </xdr:nvSpPr>
      <xdr:spPr>
        <a:xfrm>
          <a:off x="2608580" y="12797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4445</xdr:rowOff>
    </xdr:from>
    <xdr:to xmlns:xdr="http://schemas.openxmlformats.org/drawingml/2006/spreadsheetDrawing">
      <xdr:col>10</xdr:col>
      <xdr:colOff>114300</xdr:colOff>
      <xdr:row>78</xdr:row>
      <xdr:rowOff>41910</xdr:rowOff>
    </xdr:to>
    <xdr:cxnSp macro="">
      <xdr:nvCxnSpPr>
        <xdr:cNvPr id="187" name="直線コネクタ 186"/>
        <xdr:cNvCxnSpPr/>
      </xdr:nvCxnSpPr>
      <xdr:spPr>
        <a:xfrm flipV="1">
          <a:off x="1130300" y="133775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8" name="フローチャート: 判断 187"/>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144145</xdr:rowOff>
    </xdr:from>
    <xdr:ext cx="598170" cy="258445"/>
    <xdr:sp macro="" textlink="">
      <xdr:nvSpPr>
        <xdr:cNvPr id="189" name="テキスト ボックス 188"/>
        <xdr:cNvSpPr txBox="1"/>
      </xdr:nvSpPr>
      <xdr:spPr>
        <a:xfrm>
          <a:off x="1719580" y="12831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88265</xdr:rowOff>
    </xdr:from>
    <xdr:to xmlns:xdr="http://schemas.openxmlformats.org/drawingml/2006/spreadsheetDrawing">
      <xdr:col>6</xdr:col>
      <xdr:colOff>38100</xdr:colOff>
      <xdr:row>77</xdr:row>
      <xdr:rowOff>18415</xdr:rowOff>
    </xdr:to>
    <xdr:sp macro="" textlink="">
      <xdr:nvSpPr>
        <xdr:cNvPr id="190" name="フローチャート: 判断 189"/>
        <xdr:cNvSpPr/>
      </xdr:nvSpPr>
      <xdr:spPr>
        <a:xfrm>
          <a:off x="1079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34925</xdr:rowOff>
    </xdr:from>
    <xdr:ext cx="598170" cy="259080"/>
    <xdr:sp macro="" textlink="">
      <xdr:nvSpPr>
        <xdr:cNvPr id="191" name="テキスト ボックス 190"/>
        <xdr:cNvSpPr txBox="1"/>
      </xdr:nvSpPr>
      <xdr:spPr>
        <a:xfrm>
          <a:off x="830580" y="12893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99695</xdr:rowOff>
    </xdr:from>
    <xdr:to xmlns:xdr="http://schemas.openxmlformats.org/drawingml/2006/spreadsheetDrawing">
      <xdr:col>24</xdr:col>
      <xdr:colOff>114300</xdr:colOff>
      <xdr:row>78</xdr:row>
      <xdr:rowOff>29845</xdr:rowOff>
    </xdr:to>
    <xdr:sp macro="" textlink="">
      <xdr:nvSpPr>
        <xdr:cNvPr id="197" name="楕円 196"/>
        <xdr:cNvSpPr/>
      </xdr:nvSpPr>
      <xdr:spPr>
        <a:xfrm>
          <a:off x="4584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78105</xdr:rowOff>
    </xdr:from>
    <xdr:ext cx="598805" cy="258445"/>
    <xdr:sp macro="" textlink="">
      <xdr:nvSpPr>
        <xdr:cNvPr id="198" name="民生費該当値テキスト"/>
        <xdr:cNvSpPr txBox="1"/>
      </xdr:nvSpPr>
      <xdr:spPr>
        <a:xfrm>
          <a:off x="4686300" y="13279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121285</xdr:rowOff>
    </xdr:from>
    <xdr:to xmlns:xdr="http://schemas.openxmlformats.org/drawingml/2006/spreadsheetDrawing">
      <xdr:col>20</xdr:col>
      <xdr:colOff>38100</xdr:colOff>
      <xdr:row>76</xdr:row>
      <xdr:rowOff>52070</xdr:rowOff>
    </xdr:to>
    <xdr:sp macro="" textlink="">
      <xdr:nvSpPr>
        <xdr:cNvPr id="199" name="楕円 198"/>
        <xdr:cNvSpPr/>
      </xdr:nvSpPr>
      <xdr:spPr>
        <a:xfrm>
          <a:off x="3746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43180</xdr:rowOff>
    </xdr:from>
    <xdr:ext cx="598170" cy="258445"/>
    <xdr:sp macro="" textlink="">
      <xdr:nvSpPr>
        <xdr:cNvPr id="200" name="テキスト ボックス 199"/>
        <xdr:cNvSpPr txBox="1"/>
      </xdr:nvSpPr>
      <xdr:spPr>
        <a:xfrm>
          <a:off x="3497580" y="13073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152400</xdr:rowOff>
    </xdr:from>
    <xdr:to xmlns:xdr="http://schemas.openxmlformats.org/drawingml/2006/spreadsheetDrawing">
      <xdr:col>15</xdr:col>
      <xdr:colOff>101600</xdr:colOff>
      <xdr:row>78</xdr:row>
      <xdr:rowOff>82550</xdr:rowOff>
    </xdr:to>
    <xdr:sp macro="" textlink="">
      <xdr:nvSpPr>
        <xdr:cNvPr id="201" name="楕円 200"/>
        <xdr:cNvSpPr/>
      </xdr:nvSpPr>
      <xdr:spPr>
        <a:xfrm>
          <a:off x="2857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73660</xdr:rowOff>
    </xdr:from>
    <xdr:ext cx="598170" cy="259080"/>
    <xdr:sp macro="" textlink="">
      <xdr:nvSpPr>
        <xdr:cNvPr id="202" name="テキスト ボックス 201"/>
        <xdr:cNvSpPr txBox="1"/>
      </xdr:nvSpPr>
      <xdr:spPr>
        <a:xfrm>
          <a:off x="2608580" y="13446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125095</xdr:rowOff>
    </xdr:from>
    <xdr:to xmlns:xdr="http://schemas.openxmlformats.org/drawingml/2006/spreadsheetDrawing">
      <xdr:col>10</xdr:col>
      <xdr:colOff>165100</xdr:colOff>
      <xdr:row>78</xdr:row>
      <xdr:rowOff>55245</xdr:rowOff>
    </xdr:to>
    <xdr:sp macro="" textlink="">
      <xdr:nvSpPr>
        <xdr:cNvPr id="203" name="楕円 202"/>
        <xdr:cNvSpPr/>
      </xdr:nvSpPr>
      <xdr:spPr>
        <a:xfrm>
          <a:off x="1968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46355</xdr:rowOff>
    </xdr:from>
    <xdr:ext cx="598170" cy="259080"/>
    <xdr:sp macro="" textlink="">
      <xdr:nvSpPr>
        <xdr:cNvPr id="204" name="テキスト ボックス 203"/>
        <xdr:cNvSpPr txBox="1"/>
      </xdr:nvSpPr>
      <xdr:spPr>
        <a:xfrm>
          <a:off x="1719580" y="13419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162560</xdr:rowOff>
    </xdr:from>
    <xdr:to xmlns:xdr="http://schemas.openxmlformats.org/drawingml/2006/spreadsheetDrawing">
      <xdr:col>6</xdr:col>
      <xdr:colOff>38100</xdr:colOff>
      <xdr:row>78</xdr:row>
      <xdr:rowOff>92710</xdr:rowOff>
    </xdr:to>
    <xdr:sp macro="" textlink="">
      <xdr:nvSpPr>
        <xdr:cNvPr id="205" name="楕円 204"/>
        <xdr:cNvSpPr/>
      </xdr:nvSpPr>
      <xdr:spPr>
        <a:xfrm>
          <a:off x="1079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83820</xdr:rowOff>
    </xdr:from>
    <xdr:ext cx="598170" cy="259080"/>
    <xdr:sp macro="" textlink="">
      <xdr:nvSpPr>
        <xdr:cNvPr id="206" name="テキスト ボックス 205"/>
        <xdr:cNvSpPr txBox="1"/>
      </xdr:nvSpPr>
      <xdr:spPr>
        <a:xfrm>
          <a:off x="830580" y="13456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73025</xdr:rowOff>
    </xdr:from>
    <xdr:to xmlns:xdr="http://schemas.openxmlformats.org/drawingml/2006/spreadsheetDrawing">
      <xdr:col>24</xdr:col>
      <xdr:colOff>62865</xdr:colOff>
      <xdr:row>98</xdr:row>
      <xdr:rowOff>11430</xdr:rowOff>
    </xdr:to>
    <xdr:cxnSp macro="">
      <xdr:nvCxnSpPr>
        <xdr:cNvPr id="230" name="直線コネクタ 229"/>
        <xdr:cNvCxnSpPr/>
      </xdr:nvCxnSpPr>
      <xdr:spPr>
        <a:xfrm flipV="1">
          <a:off x="4633595" y="1550352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15240</xdr:rowOff>
    </xdr:from>
    <xdr:ext cx="534670" cy="259080"/>
    <xdr:sp macro="" textlink="">
      <xdr:nvSpPr>
        <xdr:cNvPr id="231" name="衛生費最小値テキスト"/>
        <xdr:cNvSpPr txBox="1"/>
      </xdr:nvSpPr>
      <xdr:spPr>
        <a:xfrm>
          <a:off x="4686300" y="1681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11430</xdr:rowOff>
    </xdr:from>
    <xdr:to xmlns:xdr="http://schemas.openxmlformats.org/drawingml/2006/spreadsheetDrawing">
      <xdr:col>24</xdr:col>
      <xdr:colOff>152400</xdr:colOff>
      <xdr:row>98</xdr:row>
      <xdr:rowOff>11430</xdr:rowOff>
    </xdr:to>
    <xdr:cxnSp macro="">
      <xdr:nvCxnSpPr>
        <xdr:cNvPr id="232" name="直線コネクタ 231"/>
        <xdr:cNvCxnSpPr/>
      </xdr:nvCxnSpPr>
      <xdr:spPr>
        <a:xfrm>
          <a:off x="4546600" y="1681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19685</xdr:rowOff>
    </xdr:from>
    <xdr:ext cx="598805" cy="258445"/>
    <xdr:sp macro="" textlink="">
      <xdr:nvSpPr>
        <xdr:cNvPr id="233" name="衛生費最大値テキスト"/>
        <xdr:cNvSpPr txBox="1"/>
      </xdr:nvSpPr>
      <xdr:spPr>
        <a:xfrm>
          <a:off x="4686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73025</xdr:rowOff>
    </xdr:from>
    <xdr:to xmlns:xdr="http://schemas.openxmlformats.org/drawingml/2006/spreadsheetDrawing">
      <xdr:col>24</xdr:col>
      <xdr:colOff>152400</xdr:colOff>
      <xdr:row>90</xdr:row>
      <xdr:rowOff>73025</xdr:rowOff>
    </xdr:to>
    <xdr:cxnSp macro="">
      <xdr:nvCxnSpPr>
        <xdr:cNvPr id="234" name="直線コネクタ 233"/>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145415</xdr:rowOff>
    </xdr:from>
    <xdr:to xmlns:xdr="http://schemas.openxmlformats.org/drawingml/2006/spreadsheetDrawing">
      <xdr:col>24</xdr:col>
      <xdr:colOff>63500</xdr:colOff>
      <xdr:row>96</xdr:row>
      <xdr:rowOff>29210</xdr:rowOff>
    </xdr:to>
    <xdr:cxnSp macro="">
      <xdr:nvCxnSpPr>
        <xdr:cNvPr id="235" name="直線コネクタ 234"/>
        <xdr:cNvCxnSpPr/>
      </xdr:nvCxnSpPr>
      <xdr:spPr>
        <a:xfrm flipV="1">
          <a:off x="3797300" y="164331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112395</xdr:rowOff>
    </xdr:from>
    <xdr:ext cx="534670" cy="258445"/>
    <xdr:sp macro="" textlink="">
      <xdr:nvSpPr>
        <xdr:cNvPr id="236" name="衛生費平均値テキスト"/>
        <xdr:cNvSpPr txBox="1"/>
      </xdr:nvSpPr>
      <xdr:spPr>
        <a:xfrm>
          <a:off x="4686300" y="16228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89535</xdr:rowOff>
    </xdr:from>
    <xdr:to xmlns:xdr="http://schemas.openxmlformats.org/drawingml/2006/spreadsheetDrawing">
      <xdr:col>24</xdr:col>
      <xdr:colOff>114300</xdr:colOff>
      <xdr:row>96</xdr:row>
      <xdr:rowOff>19685</xdr:rowOff>
    </xdr:to>
    <xdr:sp macro="" textlink="">
      <xdr:nvSpPr>
        <xdr:cNvPr id="237" name="フローチャート: 判断 236"/>
        <xdr:cNvSpPr/>
      </xdr:nvSpPr>
      <xdr:spPr>
        <a:xfrm>
          <a:off x="45847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29210</xdr:rowOff>
    </xdr:from>
    <xdr:to xmlns:xdr="http://schemas.openxmlformats.org/drawingml/2006/spreadsheetDrawing">
      <xdr:col>19</xdr:col>
      <xdr:colOff>177800</xdr:colOff>
      <xdr:row>96</xdr:row>
      <xdr:rowOff>165100</xdr:rowOff>
    </xdr:to>
    <xdr:cxnSp macro="">
      <xdr:nvCxnSpPr>
        <xdr:cNvPr id="238" name="直線コネクタ 237"/>
        <xdr:cNvCxnSpPr/>
      </xdr:nvCxnSpPr>
      <xdr:spPr>
        <a:xfrm flipV="1">
          <a:off x="2908300" y="1648841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109855</xdr:rowOff>
    </xdr:from>
    <xdr:to xmlns:xdr="http://schemas.openxmlformats.org/drawingml/2006/spreadsheetDrawing">
      <xdr:col>20</xdr:col>
      <xdr:colOff>38100</xdr:colOff>
      <xdr:row>96</xdr:row>
      <xdr:rowOff>40640</xdr:rowOff>
    </xdr:to>
    <xdr:sp macro="" textlink="">
      <xdr:nvSpPr>
        <xdr:cNvPr id="239" name="フローチャート: 判断 238"/>
        <xdr:cNvSpPr/>
      </xdr:nvSpPr>
      <xdr:spPr>
        <a:xfrm>
          <a:off x="3746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56515</xdr:rowOff>
    </xdr:from>
    <xdr:ext cx="534035" cy="258445"/>
    <xdr:sp macro="" textlink="">
      <xdr:nvSpPr>
        <xdr:cNvPr id="240" name="テキスト ボックス 239"/>
        <xdr:cNvSpPr txBox="1"/>
      </xdr:nvSpPr>
      <xdr:spPr>
        <a:xfrm>
          <a:off x="3529965" y="1617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139065</xdr:rowOff>
    </xdr:from>
    <xdr:to xmlns:xdr="http://schemas.openxmlformats.org/drawingml/2006/spreadsheetDrawing">
      <xdr:col>15</xdr:col>
      <xdr:colOff>50800</xdr:colOff>
      <xdr:row>96</xdr:row>
      <xdr:rowOff>165100</xdr:rowOff>
    </xdr:to>
    <xdr:cxnSp macro="">
      <xdr:nvCxnSpPr>
        <xdr:cNvPr id="241" name="直線コネクタ 240"/>
        <xdr:cNvCxnSpPr/>
      </xdr:nvCxnSpPr>
      <xdr:spPr>
        <a:xfrm>
          <a:off x="2019300" y="165982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85090</xdr:rowOff>
    </xdr:to>
    <xdr:sp macro="" textlink="">
      <xdr:nvSpPr>
        <xdr:cNvPr id="242" name="フローチャート: 判断 241"/>
        <xdr:cNvSpPr/>
      </xdr:nvSpPr>
      <xdr:spPr>
        <a:xfrm>
          <a:off x="2857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101600</xdr:rowOff>
    </xdr:from>
    <xdr:ext cx="534035" cy="259080"/>
    <xdr:sp macro="" textlink="">
      <xdr:nvSpPr>
        <xdr:cNvPr id="243" name="テキスト ボックス 242"/>
        <xdr:cNvSpPr txBox="1"/>
      </xdr:nvSpPr>
      <xdr:spPr>
        <a:xfrm>
          <a:off x="2640965" y="1621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122555</xdr:rowOff>
    </xdr:from>
    <xdr:to xmlns:xdr="http://schemas.openxmlformats.org/drawingml/2006/spreadsheetDrawing">
      <xdr:col>10</xdr:col>
      <xdr:colOff>114300</xdr:colOff>
      <xdr:row>96</xdr:row>
      <xdr:rowOff>139065</xdr:rowOff>
    </xdr:to>
    <xdr:cxnSp macro="">
      <xdr:nvCxnSpPr>
        <xdr:cNvPr id="244" name="直線コネクタ 243"/>
        <xdr:cNvCxnSpPr/>
      </xdr:nvCxnSpPr>
      <xdr:spPr>
        <a:xfrm>
          <a:off x="1130300" y="165817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16510</xdr:rowOff>
    </xdr:from>
    <xdr:to xmlns:xdr="http://schemas.openxmlformats.org/drawingml/2006/spreadsheetDrawing">
      <xdr:col>10</xdr:col>
      <xdr:colOff>165100</xdr:colOff>
      <xdr:row>96</xdr:row>
      <xdr:rowOff>118110</xdr:rowOff>
    </xdr:to>
    <xdr:sp macro="" textlink="">
      <xdr:nvSpPr>
        <xdr:cNvPr id="245" name="フローチャート: 判断 244"/>
        <xdr:cNvSpPr/>
      </xdr:nvSpPr>
      <xdr:spPr>
        <a:xfrm>
          <a:off x="1968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134620</xdr:rowOff>
    </xdr:from>
    <xdr:ext cx="534035" cy="258445"/>
    <xdr:sp macro="" textlink="">
      <xdr:nvSpPr>
        <xdr:cNvPr id="246" name="テキスト ボックス 245"/>
        <xdr:cNvSpPr txBox="1"/>
      </xdr:nvSpPr>
      <xdr:spPr>
        <a:xfrm>
          <a:off x="175196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57150</xdr:rowOff>
    </xdr:from>
    <xdr:to xmlns:xdr="http://schemas.openxmlformats.org/drawingml/2006/spreadsheetDrawing">
      <xdr:col>6</xdr:col>
      <xdr:colOff>38100</xdr:colOff>
      <xdr:row>96</xdr:row>
      <xdr:rowOff>158750</xdr:rowOff>
    </xdr:to>
    <xdr:sp macro="" textlink="">
      <xdr:nvSpPr>
        <xdr:cNvPr id="247" name="フローチャート: 判断 246"/>
        <xdr:cNvSpPr/>
      </xdr:nvSpPr>
      <xdr:spPr>
        <a:xfrm>
          <a:off x="1079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3810</xdr:rowOff>
    </xdr:from>
    <xdr:ext cx="534035" cy="259080"/>
    <xdr:sp macro="" textlink="">
      <xdr:nvSpPr>
        <xdr:cNvPr id="248" name="テキスト ボックス 247"/>
        <xdr:cNvSpPr txBox="1"/>
      </xdr:nvSpPr>
      <xdr:spPr>
        <a:xfrm>
          <a:off x="862965" y="16291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54" name="楕円 253"/>
        <xdr:cNvSpPr/>
      </xdr:nvSpPr>
      <xdr:spPr>
        <a:xfrm>
          <a:off x="45847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73025</xdr:rowOff>
    </xdr:from>
    <xdr:ext cx="534670" cy="259080"/>
    <xdr:sp macro="" textlink="">
      <xdr:nvSpPr>
        <xdr:cNvPr id="255" name="衛生費該当値テキスト"/>
        <xdr:cNvSpPr txBox="1"/>
      </xdr:nvSpPr>
      <xdr:spPr>
        <a:xfrm>
          <a:off x="4686300" y="16360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149225</xdr:rowOff>
    </xdr:from>
    <xdr:to xmlns:xdr="http://schemas.openxmlformats.org/drawingml/2006/spreadsheetDrawing">
      <xdr:col>20</xdr:col>
      <xdr:colOff>38100</xdr:colOff>
      <xdr:row>96</xdr:row>
      <xdr:rowOff>79375</xdr:rowOff>
    </xdr:to>
    <xdr:sp macro="" textlink="">
      <xdr:nvSpPr>
        <xdr:cNvPr id="256" name="楕円 255"/>
        <xdr:cNvSpPr/>
      </xdr:nvSpPr>
      <xdr:spPr>
        <a:xfrm>
          <a:off x="3746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70485</xdr:rowOff>
    </xdr:from>
    <xdr:ext cx="534035" cy="259080"/>
    <xdr:sp macro="" textlink="">
      <xdr:nvSpPr>
        <xdr:cNvPr id="257" name="テキスト ボックス 256"/>
        <xdr:cNvSpPr txBox="1"/>
      </xdr:nvSpPr>
      <xdr:spPr>
        <a:xfrm>
          <a:off x="3529965" y="16529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114300</xdr:rowOff>
    </xdr:from>
    <xdr:to xmlns:xdr="http://schemas.openxmlformats.org/drawingml/2006/spreadsheetDrawing">
      <xdr:col>15</xdr:col>
      <xdr:colOff>101600</xdr:colOff>
      <xdr:row>97</xdr:row>
      <xdr:rowOff>44450</xdr:rowOff>
    </xdr:to>
    <xdr:sp macro="" textlink="">
      <xdr:nvSpPr>
        <xdr:cNvPr id="258" name="楕円 257"/>
        <xdr:cNvSpPr/>
      </xdr:nvSpPr>
      <xdr:spPr>
        <a:xfrm>
          <a:off x="2857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35560</xdr:rowOff>
    </xdr:from>
    <xdr:ext cx="534035" cy="259080"/>
    <xdr:sp macro="" textlink="">
      <xdr:nvSpPr>
        <xdr:cNvPr id="259" name="テキスト ボックス 258"/>
        <xdr:cNvSpPr txBox="1"/>
      </xdr:nvSpPr>
      <xdr:spPr>
        <a:xfrm>
          <a:off x="2640965" y="1666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88265</xdr:rowOff>
    </xdr:from>
    <xdr:to xmlns:xdr="http://schemas.openxmlformats.org/drawingml/2006/spreadsheetDrawing">
      <xdr:col>10</xdr:col>
      <xdr:colOff>165100</xdr:colOff>
      <xdr:row>97</xdr:row>
      <xdr:rowOff>18415</xdr:rowOff>
    </xdr:to>
    <xdr:sp macro="" textlink="">
      <xdr:nvSpPr>
        <xdr:cNvPr id="260" name="楕円 259"/>
        <xdr:cNvSpPr/>
      </xdr:nvSpPr>
      <xdr:spPr>
        <a:xfrm>
          <a:off x="1968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9525</xdr:rowOff>
    </xdr:from>
    <xdr:ext cx="534035" cy="258445"/>
    <xdr:sp macro="" textlink="">
      <xdr:nvSpPr>
        <xdr:cNvPr id="261" name="テキスト ボックス 260"/>
        <xdr:cNvSpPr txBox="1"/>
      </xdr:nvSpPr>
      <xdr:spPr>
        <a:xfrm>
          <a:off x="1751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71755</xdr:rowOff>
    </xdr:from>
    <xdr:to xmlns:xdr="http://schemas.openxmlformats.org/drawingml/2006/spreadsheetDrawing">
      <xdr:col>6</xdr:col>
      <xdr:colOff>38100</xdr:colOff>
      <xdr:row>97</xdr:row>
      <xdr:rowOff>1905</xdr:rowOff>
    </xdr:to>
    <xdr:sp macro="" textlink="">
      <xdr:nvSpPr>
        <xdr:cNvPr id="262" name="楕円 261"/>
        <xdr:cNvSpPr/>
      </xdr:nvSpPr>
      <xdr:spPr>
        <a:xfrm>
          <a:off x="107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164465</xdr:rowOff>
    </xdr:from>
    <xdr:ext cx="534035" cy="259080"/>
    <xdr:sp macro="" textlink="">
      <xdr:nvSpPr>
        <xdr:cNvPr id="263" name="テキスト ボックス 262"/>
        <xdr:cNvSpPr txBox="1"/>
      </xdr:nvSpPr>
      <xdr:spPr>
        <a:xfrm>
          <a:off x="862965" y="1662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7" name="テキスト ボックス 276"/>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9" name="テキスト ボックス 278"/>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1" name="テキスト ボックス 280"/>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109220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25272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6"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55245</xdr:rowOff>
    </xdr:from>
    <xdr:ext cx="469900" cy="258445"/>
    <xdr:sp macro="" textlink="">
      <xdr:nvSpPr>
        <xdr:cNvPr id="288" name="労働費最大値テキスト"/>
        <xdr:cNvSpPr txBox="1"/>
      </xdr:nvSpPr>
      <xdr:spPr>
        <a:xfrm>
          <a:off x="10528300" y="502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109220</xdr:rowOff>
    </xdr:from>
    <xdr:to xmlns:xdr="http://schemas.openxmlformats.org/drawingml/2006/spreadsheetDrawing">
      <xdr:col>55</xdr:col>
      <xdr:colOff>88900</xdr:colOff>
      <xdr:row>30</xdr:row>
      <xdr:rowOff>109220</xdr:rowOff>
    </xdr:to>
    <xdr:cxnSp macro="">
      <xdr:nvCxnSpPr>
        <xdr:cNvPr id="289" name="直線コネクタ 288"/>
        <xdr:cNvCxnSpPr/>
      </xdr:nvCxnSpPr>
      <xdr:spPr>
        <a:xfrm>
          <a:off x="10388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135255</xdr:rowOff>
    </xdr:from>
    <xdr:to xmlns:xdr="http://schemas.openxmlformats.org/drawingml/2006/spreadsheetDrawing">
      <xdr:col>55</xdr:col>
      <xdr:colOff>0</xdr:colOff>
      <xdr:row>38</xdr:row>
      <xdr:rowOff>135255</xdr:rowOff>
    </xdr:to>
    <xdr:cxnSp macro="">
      <xdr:nvCxnSpPr>
        <xdr:cNvPr id="290" name="直線コネクタ 289"/>
        <xdr:cNvCxnSpPr/>
      </xdr:nvCxnSpPr>
      <xdr:spPr>
        <a:xfrm>
          <a:off x="9639300" y="6650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114300</xdr:rowOff>
    </xdr:from>
    <xdr:ext cx="378460" cy="259080"/>
    <xdr:sp macro="" textlink="">
      <xdr:nvSpPr>
        <xdr:cNvPr id="291" name="労働費平均値テキスト"/>
        <xdr:cNvSpPr txBox="1"/>
      </xdr:nvSpPr>
      <xdr:spPr>
        <a:xfrm>
          <a:off x="10528300" y="6286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91440</xdr:rowOff>
    </xdr:from>
    <xdr:to xmlns:xdr="http://schemas.openxmlformats.org/drawingml/2006/spreadsheetDrawing">
      <xdr:col>55</xdr:col>
      <xdr:colOff>50800</xdr:colOff>
      <xdr:row>38</xdr:row>
      <xdr:rowOff>21590</xdr:rowOff>
    </xdr:to>
    <xdr:sp macro="" textlink="">
      <xdr:nvSpPr>
        <xdr:cNvPr id="292" name="フローチャート: 判断 291"/>
        <xdr:cNvSpPr/>
      </xdr:nvSpPr>
      <xdr:spPr>
        <a:xfrm>
          <a:off x="104267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134620</xdr:rowOff>
    </xdr:from>
    <xdr:to xmlns:xdr="http://schemas.openxmlformats.org/drawingml/2006/spreadsheetDrawing">
      <xdr:col>50</xdr:col>
      <xdr:colOff>114300</xdr:colOff>
      <xdr:row>38</xdr:row>
      <xdr:rowOff>135255</xdr:rowOff>
    </xdr:to>
    <xdr:cxnSp macro="">
      <xdr:nvCxnSpPr>
        <xdr:cNvPr id="293" name="直線コネクタ 292"/>
        <xdr:cNvCxnSpPr/>
      </xdr:nvCxnSpPr>
      <xdr:spPr>
        <a:xfrm>
          <a:off x="8750300" y="6649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4" name="フローチャート: 判断 293"/>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8445"/>
    <xdr:sp macro="" textlink="">
      <xdr:nvSpPr>
        <xdr:cNvPr id="295" name="テキスト ボックス 294"/>
        <xdr:cNvSpPr txBox="1"/>
      </xdr:nvSpPr>
      <xdr:spPr>
        <a:xfrm>
          <a:off x="9450070" y="6189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134620</xdr:rowOff>
    </xdr:from>
    <xdr:to xmlns:xdr="http://schemas.openxmlformats.org/drawingml/2006/spreadsheetDrawing">
      <xdr:col>45</xdr:col>
      <xdr:colOff>177800</xdr:colOff>
      <xdr:row>38</xdr:row>
      <xdr:rowOff>134620</xdr:rowOff>
    </xdr:to>
    <xdr:cxnSp macro="">
      <xdr:nvCxnSpPr>
        <xdr:cNvPr id="296" name="直線コネクタ 295"/>
        <xdr:cNvCxnSpPr/>
      </xdr:nvCxnSpPr>
      <xdr:spPr>
        <a:xfrm>
          <a:off x="7861300" y="6649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68580</xdr:rowOff>
    </xdr:from>
    <xdr:to xmlns:xdr="http://schemas.openxmlformats.org/drawingml/2006/spreadsheetDrawing">
      <xdr:col>46</xdr:col>
      <xdr:colOff>38100</xdr:colOff>
      <xdr:row>37</xdr:row>
      <xdr:rowOff>170180</xdr:rowOff>
    </xdr:to>
    <xdr:sp macro="" textlink="">
      <xdr:nvSpPr>
        <xdr:cNvPr id="297" name="フローチャート: 判断 296"/>
        <xdr:cNvSpPr/>
      </xdr:nvSpPr>
      <xdr:spPr>
        <a:xfrm>
          <a:off x="8699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15240</xdr:rowOff>
    </xdr:from>
    <xdr:ext cx="378460" cy="259080"/>
    <xdr:sp macro="" textlink="">
      <xdr:nvSpPr>
        <xdr:cNvPr id="298" name="テキスト ボックス 297"/>
        <xdr:cNvSpPr txBox="1"/>
      </xdr:nvSpPr>
      <xdr:spPr>
        <a:xfrm>
          <a:off x="8561070" y="6187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134620</xdr:rowOff>
    </xdr:from>
    <xdr:to xmlns:xdr="http://schemas.openxmlformats.org/drawingml/2006/spreadsheetDrawing">
      <xdr:col>41</xdr:col>
      <xdr:colOff>50800</xdr:colOff>
      <xdr:row>38</xdr:row>
      <xdr:rowOff>135255</xdr:rowOff>
    </xdr:to>
    <xdr:cxnSp macro="">
      <xdr:nvCxnSpPr>
        <xdr:cNvPr id="299" name="直線コネクタ 298"/>
        <xdr:cNvCxnSpPr/>
      </xdr:nvCxnSpPr>
      <xdr:spPr>
        <a:xfrm flipV="1">
          <a:off x="6972300" y="6649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84455</xdr:rowOff>
    </xdr:from>
    <xdr:to xmlns:xdr="http://schemas.openxmlformats.org/drawingml/2006/spreadsheetDrawing">
      <xdr:col>41</xdr:col>
      <xdr:colOff>101600</xdr:colOff>
      <xdr:row>38</xdr:row>
      <xdr:rowOff>14605</xdr:rowOff>
    </xdr:to>
    <xdr:sp macro="" textlink="">
      <xdr:nvSpPr>
        <xdr:cNvPr id="300" name="フローチャート: 判断 299"/>
        <xdr:cNvSpPr/>
      </xdr:nvSpPr>
      <xdr:spPr>
        <a:xfrm>
          <a:off x="781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31115</xdr:rowOff>
    </xdr:from>
    <xdr:ext cx="378460" cy="258445"/>
    <xdr:sp macro="" textlink="">
      <xdr:nvSpPr>
        <xdr:cNvPr id="301" name="テキスト ボックス 300"/>
        <xdr:cNvSpPr txBox="1"/>
      </xdr:nvSpPr>
      <xdr:spPr>
        <a:xfrm>
          <a:off x="7672070" y="6203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78105</xdr:rowOff>
    </xdr:from>
    <xdr:to xmlns:xdr="http://schemas.openxmlformats.org/drawingml/2006/spreadsheetDrawing">
      <xdr:col>36</xdr:col>
      <xdr:colOff>165100</xdr:colOff>
      <xdr:row>38</xdr:row>
      <xdr:rowOff>8255</xdr:rowOff>
    </xdr:to>
    <xdr:sp macro="" textlink="">
      <xdr:nvSpPr>
        <xdr:cNvPr id="302" name="フローチャート: 判断 301"/>
        <xdr:cNvSpPr/>
      </xdr:nvSpPr>
      <xdr:spPr>
        <a:xfrm>
          <a:off x="6921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24765</xdr:rowOff>
    </xdr:from>
    <xdr:ext cx="378460" cy="259080"/>
    <xdr:sp macro="" textlink="">
      <xdr:nvSpPr>
        <xdr:cNvPr id="303" name="テキスト ボックス 302"/>
        <xdr:cNvSpPr txBox="1"/>
      </xdr:nvSpPr>
      <xdr:spPr>
        <a:xfrm>
          <a:off x="6783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84455</xdr:rowOff>
    </xdr:from>
    <xdr:to xmlns:xdr="http://schemas.openxmlformats.org/drawingml/2006/spreadsheetDrawing">
      <xdr:col>55</xdr:col>
      <xdr:colOff>50800</xdr:colOff>
      <xdr:row>39</xdr:row>
      <xdr:rowOff>14605</xdr:rowOff>
    </xdr:to>
    <xdr:sp macro="" textlink="">
      <xdr:nvSpPr>
        <xdr:cNvPr id="309" name="楕円 308"/>
        <xdr:cNvSpPr/>
      </xdr:nvSpPr>
      <xdr:spPr>
        <a:xfrm>
          <a:off x="10426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170815</xdr:rowOff>
    </xdr:from>
    <xdr:ext cx="313690" cy="258445"/>
    <xdr:sp macro="" textlink="">
      <xdr:nvSpPr>
        <xdr:cNvPr id="310" name="労働費該当値テキスト"/>
        <xdr:cNvSpPr txBox="1"/>
      </xdr:nvSpPr>
      <xdr:spPr>
        <a:xfrm>
          <a:off x="10528300" y="65144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84455</xdr:rowOff>
    </xdr:from>
    <xdr:to xmlns:xdr="http://schemas.openxmlformats.org/drawingml/2006/spreadsheetDrawing">
      <xdr:col>50</xdr:col>
      <xdr:colOff>165100</xdr:colOff>
      <xdr:row>39</xdr:row>
      <xdr:rowOff>14605</xdr:rowOff>
    </xdr:to>
    <xdr:sp macro="" textlink="">
      <xdr:nvSpPr>
        <xdr:cNvPr id="311" name="楕円 310"/>
        <xdr:cNvSpPr/>
      </xdr:nvSpPr>
      <xdr:spPr>
        <a:xfrm>
          <a:off x="958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6350</xdr:rowOff>
    </xdr:from>
    <xdr:ext cx="313690" cy="258445"/>
    <xdr:sp macro="" textlink="">
      <xdr:nvSpPr>
        <xdr:cNvPr id="312" name="テキスト ボックス 311"/>
        <xdr:cNvSpPr txBox="1"/>
      </xdr:nvSpPr>
      <xdr:spPr>
        <a:xfrm>
          <a:off x="9482455" y="66929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83820</xdr:rowOff>
    </xdr:from>
    <xdr:to xmlns:xdr="http://schemas.openxmlformats.org/drawingml/2006/spreadsheetDrawing">
      <xdr:col>46</xdr:col>
      <xdr:colOff>38100</xdr:colOff>
      <xdr:row>39</xdr:row>
      <xdr:rowOff>13970</xdr:rowOff>
    </xdr:to>
    <xdr:sp macro="" textlink="">
      <xdr:nvSpPr>
        <xdr:cNvPr id="313" name="楕円 312"/>
        <xdr:cNvSpPr/>
      </xdr:nvSpPr>
      <xdr:spPr>
        <a:xfrm>
          <a:off x="8699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5080</xdr:rowOff>
    </xdr:from>
    <xdr:ext cx="313690" cy="259080"/>
    <xdr:sp macro="" textlink="">
      <xdr:nvSpPr>
        <xdr:cNvPr id="314" name="テキスト ボックス 313"/>
        <xdr:cNvSpPr txBox="1"/>
      </xdr:nvSpPr>
      <xdr:spPr>
        <a:xfrm>
          <a:off x="8593455" y="66916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83820</xdr:rowOff>
    </xdr:from>
    <xdr:to xmlns:xdr="http://schemas.openxmlformats.org/drawingml/2006/spreadsheetDrawing">
      <xdr:col>41</xdr:col>
      <xdr:colOff>101600</xdr:colOff>
      <xdr:row>39</xdr:row>
      <xdr:rowOff>13970</xdr:rowOff>
    </xdr:to>
    <xdr:sp macro="" textlink="">
      <xdr:nvSpPr>
        <xdr:cNvPr id="315" name="楕円 314"/>
        <xdr:cNvSpPr/>
      </xdr:nvSpPr>
      <xdr:spPr>
        <a:xfrm>
          <a:off x="781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5080</xdr:rowOff>
    </xdr:from>
    <xdr:ext cx="313690" cy="259080"/>
    <xdr:sp macro="" textlink="">
      <xdr:nvSpPr>
        <xdr:cNvPr id="316" name="テキスト ボックス 315"/>
        <xdr:cNvSpPr txBox="1"/>
      </xdr:nvSpPr>
      <xdr:spPr>
        <a:xfrm>
          <a:off x="7704455" y="66916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84455</xdr:rowOff>
    </xdr:from>
    <xdr:to xmlns:xdr="http://schemas.openxmlformats.org/drawingml/2006/spreadsheetDrawing">
      <xdr:col>36</xdr:col>
      <xdr:colOff>165100</xdr:colOff>
      <xdr:row>39</xdr:row>
      <xdr:rowOff>14605</xdr:rowOff>
    </xdr:to>
    <xdr:sp macro="" textlink="">
      <xdr:nvSpPr>
        <xdr:cNvPr id="317" name="楕円 316"/>
        <xdr:cNvSpPr/>
      </xdr:nvSpPr>
      <xdr:spPr>
        <a:xfrm>
          <a:off x="692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6350</xdr:rowOff>
    </xdr:from>
    <xdr:ext cx="313690" cy="258445"/>
    <xdr:sp macro="" textlink="">
      <xdr:nvSpPr>
        <xdr:cNvPr id="318" name="テキスト ボックス 317"/>
        <xdr:cNvSpPr txBox="1"/>
      </xdr:nvSpPr>
      <xdr:spPr>
        <a:xfrm>
          <a:off x="6815455" y="66929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2" name="テキスト ボックス 331"/>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6" name="テキスト ボックス 335"/>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8" name="テキスト ボックス 337"/>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86995</xdr:rowOff>
    </xdr:from>
    <xdr:to xmlns:xdr="http://schemas.openxmlformats.org/drawingml/2006/spreadsheetDrawing">
      <xdr:col>54</xdr:col>
      <xdr:colOff>189865</xdr:colOff>
      <xdr:row>59</xdr:row>
      <xdr:rowOff>20320</xdr:rowOff>
    </xdr:to>
    <xdr:cxnSp macro="">
      <xdr:nvCxnSpPr>
        <xdr:cNvPr id="342" name="直線コネクタ 341"/>
        <xdr:cNvCxnSpPr/>
      </xdr:nvCxnSpPr>
      <xdr:spPr>
        <a:xfrm flipV="1">
          <a:off x="10475595" y="865949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24130</xdr:rowOff>
    </xdr:from>
    <xdr:ext cx="469900" cy="259080"/>
    <xdr:sp macro="" textlink="">
      <xdr:nvSpPr>
        <xdr:cNvPr id="343" name="農林水産業費最小値テキスト"/>
        <xdr:cNvSpPr txBox="1"/>
      </xdr:nvSpPr>
      <xdr:spPr>
        <a:xfrm>
          <a:off x="10528300" y="1013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20320</xdr:rowOff>
    </xdr:from>
    <xdr:to xmlns:xdr="http://schemas.openxmlformats.org/drawingml/2006/spreadsheetDrawing">
      <xdr:col>55</xdr:col>
      <xdr:colOff>88900</xdr:colOff>
      <xdr:row>59</xdr:row>
      <xdr:rowOff>20320</xdr:rowOff>
    </xdr:to>
    <xdr:cxnSp macro="">
      <xdr:nvCxnSpPr>
        <xdr:cNvPr id="344" name="直線コネクタ 343"/>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33655</xdr:rowOff>
    </xdr:from>
    <xdr:ext cx="598805" cy="258445"/>
    <xdr:sp macro="" textlink="">
      <xdr:nvSpPr>
        <xdr:cNvPr id="345" name="農林水産業費最大値テキスト"/>
        <xdr:cNvSpPr txBox="1"/>
      </xdr:nvSpPr>
      <xdr:spPr>
        <a:xfrm>
          <a:off x="10528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393,831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86995</xdr:rowOff>
    </xdr:from>
    <xdr:to xmlns:xdr="http://schemas.openxmlformats.org/drawingml/2006/spreadsheetDrawing">
      <xdr:col>55</xdr:col>
      <xdr:colOff>88900</xdr:colOff>
      <xdr:row>50</xdr:row>
      <xdr:rowOff>86995</xdr:rowOff>
    </xdr:to>
    <xdr:cxnSp macro="">
      <xdr:nvCxnSpPr>
        <xdr:cNvPr id="346" name="直線コネクタ 345"/>
        <xdr:cNvCxnSpPr/>
      </xdr:nvCxnSpPr>
      <xdr:spPr>
        <a:xfrm>
          <a:off x="10388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65405</xdr:rowOff>
    </xdr:from>
    <xdr:to xmlns:xdr="http://schemas.openxmlformats.org/drawingml/2006/spreadsheetDrawing">
      <xdr:col>55</xdr:col>
      <xdr:colOff>0</xdr:colOff>
      <xdr:row>58</xdr:row>
      <xdr:rowOff>69850</xdr:rowOff>
    </xdr:to>
    <xdr:cxnSp macro="">
      <xdr:nvCxnSpPr>
        <xdr:cNvPr id="347" name="直線コネクタ 346"/>
        <xdr:cNvCxnSpPr/>
      </xdr:nvCxnSpPr>
      <xdr:spPr>
        <a:xfrm>
          <a:off x="9639300" y="100095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137795</xdr:rowOff>
    </xdr:from>
    <xdr:ext cx="534670" cy="259080"/>
    <xdr:sp macro="" textlink="">
      <xdr:nvSpPr>
        <xdr:cNvPr id="348" name="農林水産業費平均値テキスト"/>
        <xdr:cNvSpPr txBox="1"/>
      </xdr:nvSpPr>
      <xdr:spPr>
        <a:xfrm>
          <a:off x="10528300" y="9738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114935</xdr:rowOff>
    </xdr:from>
    <xdr:to xmlns:xdr="http://schemas.openxmlformats.org/drawingml/2006/spreadsheetDrawing">
      <xdr:col>55</xdr:col>
      <xdr:colOff>50800</xdr:colOff>
      <xdr:row>58</xdr:row>
      <xdr:rowOff>45085</xdr:rowOff>
    </xdr:to>
    <xdr:sp macro="" textlink="">
      <xdr:nvSpPr>
        <xdr:cNvPr id="349" name="フローチャート: 判断 348"/>
        <xdr:cNvSpPr/>
      </xdr:nvSpPr>
      <xdr:spPr>
        <a:xfrm>
          <a:off x="10426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139700</xdr:rowOff>
    </xdr:from>
    <xdr:to xmlns:xdr="http://schemas.openxmlformats.org/drawingml/2006/spreadsheetDrawing">
      <xdr:col>50</xdr:col>
      <xdr:colOff>114300</xdr:colOff>
      <xdr:row>58</xdr:row>
      <xdr:rowOff>65405</xdr:rowOff>
    </xdr:to>
    <xdr:cxnSp macro="">
      <xdr:nvCxnSpPr>
        <xdr:cNvPr id="350" name="直線コネクタ 349"/>
        <xdr:cNvCxnSpPr/>
      </xdr:nvCxnSpPr>
      <xdr:spPr>
        <a:xfrm>
          <a:off x="8750300" y="991235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116205</xdr:rowOff>
    </xdr:from>
    <xdr:to xmlns:xdr="http://schemas.openxmlformats.org/drawingml/2006/spreadsheetDrawing">
      <xdr:col>50</xdr:col>
      <xdr:colOff>165100</xdr:colOff>
      <xdr:row>58</xdr:row>
      <xdr:rowOff>46355</xdr:rowOff>
    </xdr:to>
    <xdr:sp macro="" textlink="">
      <xdr:nvSpPr>
        <xdr:cNvPr id="351" name="フローチャート: 判断 350"/>
        <xdr:cNvSpPr/>
      </xdr:nvSpPr>
      <xdr:spPr>
        <a:xfrm>
          <a:off x="9588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63500</xdr:rowOff>
    </xdr:from>
    <xdr:ext cx="534035" cy="258445"/>
    <xdr:sp macro="" textlink="">
      <xdr:nvSpPr>
        <xdr:cNvPr id="352" name="テキスト ボックス 351"/>
        <xdr:cNvSpPr txBox="1"/>
      </xdr:nvSpPr>
      <xdr:spPr>
        <a:xfrm>
          <a:off x="9371965" y="9664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139700</xdr:rowOff>
    </xdr:from>
    <xdr:to xmlns:xdr="http://schemas.openxmlformats.org/drawingml/2006/spreadsheetDrawing">
      <xdr:col>45</xdr:col>
      <xdr:colOff>177800</xdr:colOff>
      <xdr:row>58</xdr:row>
      <xdr:rowOff>86360</xdr:rowOff>
    </xdr:to>
    <xdr:cxnSp macro="">
      <xdr:nvCxnSpPr>
        <xdr:cNvPr id="353" name="直線コネクタ 352"/>
        <xdr:cNvCxnSpPr/>
      </xdr:nvCxnSpPr>
      <xdr:spPr>
        <a:xfrm flipV="1">
          <a:off x="7861300" y="991235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130175</xdr:rowOff>
    </xdr:from>
    <xdr:to xmlns:xdr="http://schemas.openxmlformats.org/drawingml/2006/spreadsheetDrawing">
      <xdr:col>46</xdr:col>
      <xdr:colOff>38100</xdr:colOff>
      <xdr:row>58</xdr:row>
      <xdr:rowOff>60325</xdr:rowOff>
    </xdr:to>
    <xdr:sp macro="" textlink="">
      <xdr:nvSpPr>
        <xdr:cNvPr id="354" name="フローチャート: 判断 353"/>
        <xdr:cNvSpPr/>
      </xdr:nvSpPr>
      <xdr:spPr>
        <a:xfrm>
          <a:off x="869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52070</xdr:rowOff>
    </xdr:from>
    <xdr:ext cx="534035" cy="258445"/>
    <xdr:sp macro="" textlink="">
      <xdr:nvSpPr>
        <xdr:cNvPr id="355" name="テキスト ボックス 354"/>
        <xdr:cNvSpPr txBox="1"/>
      </xdr:nvSpPr>
      <xdr:spPr>
        <a:xfrm>
          <a:off x="84829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86360</xdr:rowOff>
    </xdr:from>
    <xdr:to xmlns:xdr="http://schemas.openxmlformats.org/drawingml/2006/spreadsheetDrawing">
      <xdr:col>41</xdr:col>
      <xdr:colOff>50800</xdr:colOff>
      <xdr:row>58</xdr:row>
      <xdr:rowOff>102870</xdr:rowOff>
    </xdr:to>
    <xdr:cxnSp macro="">
      <xdr:nvCxnSpPr>
        <xdr:cNvPr id="356" name="直線コネクタ 355"/>
        <xdr:cNvCxnSpPr/>
      </xdr:nvCxnSpPr>
      <xdr:spPr>
        <a:xfrm flipV="1">
          <a:off x="6972300" y="100304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139700</xdr:rowOff>
    </xdr:from>
    <xdr:to xmlns:xdr="http://schemas.openxmlformats.org/drawingml/2006/spreadsheetDrawing">
      <xdr:col>41</xdr:col>
      <xdr:colOff>101600</xdr:colOff>
      <xdr:row>58</xdr:row>
      <xdr:rowOff>69850</xdr:rowOff>
    </xdr:to>
    <xdr:sp macro="" textlink="">
      <xdr:nvSpPr>
        <xdr:cNvPr id="357" name="フローチャート: 判断 356"/>
        <xdr:cNvSpPr/>
      </xdr:nvSpPr>
      <xdr:spPr>
        <a:xfrm>
          <a:off x="7810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86360</xdr:rowOff>
    </xdr:from>
    <xdr:ext cx="534035" cy="258445"/>
    <xdr:sp macro="" textlink="">
      <xdr:nvSpPr>
        <xdr:cNvPr id="358" name="テキスト ボックス 357"/>
        <xdr:cNvSpPr txBox="1"/>
      </xdr:nvSpPr>
      <xdr:spPr>
        <a:xfrm>
          <a:off x="7593965" y="9687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158115</xdr:rowOff>
    </xdr:from>
    <xdr:to xmlns:xdr="http://schemas.openxmlformats.org/drawingml/2006/spreadsheetDrawing">
      <xdr:col>36</xdr:col>
      <xdr:colOff>165100</xdr:colOff>
      <xdr:row>58</xdr:row>
      <xdr:rowOff>88265</xdr:rowOff>
    </xdr:to>
    <xdr:sp macro="" textlink="">
      <xdr:nvSpPr>
        <xdr:cNvPr id="359" name="フローチャート: 判断 358"/>
        <xdr:cNvSpPr/>
      </xdr:nvSpPr>
      <xdr:spPr>
        <a:xfrm>
          <a:off x="69215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105410</xdr:rowOff>
    </xdr:from>
    <xdr:ext cx="534035" cy="259080"/>
    <xdr:sp macro="" textlink="">
      <xdr:nvSpPr>
        <xdr:cNvPr id="360" name="テキスト ボックス 359"/>
        <xdr:cNvSpPr txBox="1"/>
      </xdr:nvSpPr>
      <xdr:spPr>
        <a:xfrm>
          <a:off x="6704965" y="9706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19050</xdr:rowOff>
    </xdr:from>
    <xdr:to xmlns:xdr="http://schemas.openxmlformats.org/drawingml/2006/spreadsheetDrawing">
      <xdr:col>55</xdr:col>
      <xdr:colOff>50800</xdr:colOff>
      <xdr:row>58</xdr:row>
      <xdr:rowOff>120650</xdr:rowOff>
    </xdr:to>
    <xdr:sp macro="" textlink="">
      <xdr:nvSpPr>
        <xdr:cNvPr id="366" name="楕円 365"/>
        <xdr:cNvSpPr/>
      </xdr:nvSpPr>
      <xdr:spPr>
        <a:xfrm>
          <a:off x="104267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105410</xdr:rowOff>
    </xdr:from>
    <xdr:ext cx="534670" cy="259080"/>
    <xdr:sp macro="" textlink="">
      <xdr:nvSpPr>
        <xdr:cNvPr id="367" name="農林水産業費該当値テキスト"/>
        <xdr:cNvSpPr txBox="1"/>
      </xdr:nvSpPr>
      <xdr:spPr>
        <a:xfrm>
          <a:off x="10528300" y="9878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14605</xdr:rowOff>
    </xdr:from>
    <xdr:to xmlns:xdr="http://schemas.openxmlformats.org/drawingml/2006/spreadsheetDrawing">
      <xdr:col>50</xdr:col>
      <xdr:colOff>165100</xdr:colOff>
      <xdr:row>58</xdr:row>
      <xdr:rowOff>116205</xdr:rowOff>
    </xdr:to>
    <xdr:sp macro="" textlink="">
      <xdr:nvSpPr>
        <xdr:cNvPr id="368" name="楕円 367"/>
        <xdr:cNvSpPr/>
      </xdr:nvSpPr>
      <xdr:spPr>
        <a:xfrm>
          <a:off x="9588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107315</xdr:rowOff>
    </xdr:from>
    <xdr:ext cx="534035" cy="259080"/>
    <xdr:sp macro="" textlink="">
      <xdr:nvSpPr>
        <xdr:cNvPr id="369" name="テキスト ボックス 368"/>
        <xdr:cNvSpPr txBox="1"/>
      </xdr:nvSpPr>
      <xdr:spPr>
        <a:xfrm>
          <a:off x="9371965" y="10051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88900</xdr:rowOff>
    </xdr:from>
    <xdr:to xmlns:xdr="http://schemas.openxmlformats.org/drawingml/2006/spreadsheetDrawing">
      <xdr:col>46</xdr:col>
      <xdr:colOff>38100</xdr:colOff>
      <xdr:row>58</xdr:row>
      <xdr:rowOff>19050</xdr:rowOff>
    </xdr:to>
    <xdr:sp macro="" textlink="">
      <xdr:nvSpPr>
        <xdr:cNvPr id="370" name="楕円 369"/>
        <xdr:cNvSpPr/>
      </xdr:nvSpPr>
      <xdr:spPr>
        <a:xfrm>
          <a:off x="8699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35560</xdr:rowOff>
    </xdr:from>
    <xdr:ext cx="534035" cy="259080"/>
    <xdr:sp macro="" textlink="">
      <xdr:nvSpPr>
        <xdr:cNvPr id="371" name="テキスト ボックス 370"/>
        <xdr:cNvSpPr txBox="1"/>
      </xdr:nvSpPr>
      <xdr:spPr>
        <a:xfrm>
          <a:off x="8482965" y="9636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34925</xdr:rowOff>
    </xdr:from>
    <xdr:to xmlns:xdr="http://schemas.openxmlformats.org/drawingml/2006/spreadsheetDrawing">
      <xdr:col>41</xdr:col>
      <xdr:colOff>101600</xdr:colOff>
      <xdr:row>58</xdr:row>
      <xdr:rowOff>136525</xdr:rowOff>
    </xdr:to>
    <xdr:sp macro="" textlink="">
      <xdr:nvSpPr>
        <xdr:cNvPr id="372" name="楕円 371"/>
        <xdr:cNvSpPr/>
      </xdr:nvSpPr>
      <xdr:spPr>
        <a:xfrm>
          <a:off x="7810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127635</xdr:rowOff>
    </xdr:from>
    <xdr:ext cx="534035" cy="259080"/>
    <xdr:sp macro="" textlink="">
      <xdr:nvSpPr>
        <xdr:cNvPr id="373" name="テキスト ボックス 372"/>
        <xdr:cNvSpPr txBox="1"/>
      </xdr:nvSpPr>
      <xdr:spPr>
        <a:xfrm>
          <a:off x="7593965" y="10071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52070</xdr:rowOff>
    </xdr:from>
    <xdr:to xmlns:xdr="http://schemas.openxmlformats.org/drawingml/2006/spreadsheetDrawing">
      <xdr:col>36</xdr:col>
      <xdr:colOff>165100</xdr:colOff>
      <xdr:row>58</xdr:row>
      <xdr:rowOff>153670</xdr:rowOff>
    </xdr:to>
    <xdr:sp macro="" textlink="">
      <xdr:nvSpPr>
        <xdr:cNvPr id="374" name="楕円 373"/>
        <xdr:cNvSpPr/>
      </xdr:nvSpPr>
      <xdr:spPr>
        <a:xfrm>
          <a:off x="692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144780</xdr:rowOff>
    </xdr:from>
    <xdr:ext cx="534035" cy="258445"/>
    <xdr:sp macro="" textlink="">
      <xdr:nvSpPr>
        <xdr:cNvPr id="375" name="テキスト ボックス 374"/>
        <xdr:cNvSpPr txBox="1"/>
      </xdr:nvSpPr>
      <xdr:spPr>
        <a:xfrm>
          <a:off x="6704965" y="10088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7" name="テキスト ボックス 386"/>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9" name="テキスト ボックス 388"/>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3" name="テキスト ボックス 392"/>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5" name="テキスト ボックス 394"/>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7" name="テキスト ボックス 396"/>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52070</xdr:rowOff>
    </xdr:from>
    <xdr:to xmlns:xdr="http://schemas.openxmlformats.org/drawingml/2006/spreadsheetDrawing">
      <xdr:col>54</xdr:col>
      <xdr:colOff>189865</xdr:colOff>
      <xdr:row>79</xdr:row>
      <xdr:rowOff>83185</xdr:rowOff>
    </xdr:to>
    <xdr:cxnSp macro="">
      <xdr:nvCxnSpPr>
        <xdr:cNvPr id="401" name="直線コネクタ 400"/>
        <xdr:cNvCxnSpPr/>
      </xdr:nvCxnSpPr>
      <xdr:spPr>
        <a:xfrm flipV="1">
          <a:off x="10475595" y="12053570"/>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86995</xdr:rowOff>
    </xdr:from>
    <xdr:ext cx="469900" cy="258445"/>
    <xdr:sp macro="" textlink="">
      <xdr:nvSpPr>
        <xdr:cNvPr id="402" name="商工費最小値テキスト"/>
        <xdr:cNvSpPr txBox="1"/>
      </xdr:nvSpPr>
      <xdr:spPr>
        <a:xfrm>
          <a:off x="10528300" y="13631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83185</xdr:rowOff>
    </xdr:from>
    <xdr:to xmlns:xdr="http://schemas.openxmlformats.org/drawingml/2006/spreadsheetDrawing">
      <xdr:col>55</xdr:col>
      <xdr:colOff>88900</xdr:colOff>
      <xdr:row>79</xdr:row>
      <xdr:rowOff>83185</xdr:rowOff>
    </xdr:to>
    <xdr:cxnSp macro="">
      <xdr:nvCxnSpPr>
        <xdr:cNvPr id="403" name="直線コネクタ 402"/>
        <xdr:cNvCxnSpPr/>
      </xdr:nvCxnSpPr>
      <xdr:spPr>
        <a:xfrm>
          <a:off x="10388600" y="13627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169545</xdr:rowOff>
    </xdr:from>
    <xdr:ext cx="598805" cy="258445"/>
    <xdr:sp macro="" textlink="">
      <xdr:nvSpPr>
        <xdr:cNvPr id="404" name="商工費最大値テキスト"/>
        <xdr:cNvSpPr txBox="1"/>
      </xdr:nvSpPr>
      <xdr:spPr>
        <a:xfrm>
          <a:off x="10528300" y="11828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52070</xdr:rowOff>
    </xdr:from>
    <xdr:to xmlns:xdr="http://schemas.openxmlformats.org/drawingml/2006/spreadsheetDrawing">
      <xdr:col>55</xdr:col>
      <xdr:colOff>88900</xdr:colOff>
      <xdr:row>70</xdr:row>
      <xdr:rowOff>52070</xdr:rowOff>
    </xdr:to>
    <xdr:cxnSp macro="">
      <xdr:nvCxnSpPr>
        <xdr:cNvPr id="405" name="直線コネクタ 404"/>
        <xdr:cNvCxnSpPr/>
      </xdr:nvCxnSpPr>
      <xdr:spPr>
        <a:xfrm>
          <a:off x="10388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71120</xdr:rowOff>
    </xdr:from>
    <xdr:to xmlns:xdr="http://schemas.openxmlformats.org/drawingml/2006/spreadsheetDrawing">
      <xdr:col>55</xdr:col>
      <xdr:colOff>0</xdr:colOff>
      <xdr:row>79</xdr:row>
      <xdr:rowOff>83185</xdr:rowOff>
    </xdr:to>
    <xdr:cxnSp macro="">
      <xdr:nvCxnSpPr>
        <xdr:cNvPr id="406" name="直線コネクタ 405"/>
        <xdr:cNvCxnSpPr/>
      </xdr:nvCxnSpPr>
      <xdr:spPr>
        <a:xfrm>
          <a:off x="9639300" y="136156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40640</xdr:rowOff>
    </xdr:from>
    <xdr:ext cx="534670" cy="258445"/>
    <xdr:sp macro="" textlink="">
      <xdr:nvSpPr>
        <xdr:cNvPr id="407" name="商工費平均値テキスト"/>
        <xdr:cNvSpPr txBox="1"/>
      </xdr:nvSpPr>
      <xdr:spPr>
        <a:xfrm>
          <a:off x="10528300" y="130708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17780</xdr:rowOff>
    </xdr:from>
    <xdr:to xmlns:xdr="http://schemas.openxmlformats.org/drawingml/2006/spreadsheetDrawing">
      <xdr:col>55</xdr:col>
      <xdr:colOff>50800</xdr:colOff>
      <xdr:row>77</xdr:row>
      <xdr:rowOff>118745</xdr:rowOff>
    </xdr:to>
    <xdr:sp macro="" textlink="">
      <xdr:nvSpPr>
        <xdr:cNvPr id="408" name="フローチャート: 判断 407"/>
        <xdr:cNvSpPr/>
      </xdr:nvSpPr>
      <xdr:spPr>
        <a:xfrm>
          <a:off x="104267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47625</xdr:rowOff>
    </xdr:from>
    <xdr:to xmlns:xdr="http://schemas.openxmlformats.org/drawingml/2006/spreadsheetDrawing">
      <xdr:col>50</xdr:col>
      <xdr:colOff>114300</xdr:colOff>
      <xdr:row>79</xdr:row>
      <xdr:rowOff>71120</xdr:rowOff>
    </xdr:to>
    <xdr:cxnSp macro="">
      <xdr:nvCxnSpPr>
        <xdr:cNvPr id="409" name="直線コネクタ 408"/>
        <xdr:cNvCxnSpPr/>
      </xdr:nvCxnSpPr>
      <xdr:spPr>
        <a:xfrm>
          <a:off x="8750300" y="135921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36830</xdr:rowOff>
    </xdr:from>
    <xdr:to xmlns:xdr="http://schemas.openxmlformats.org/drawingml/2006/spreadsheetDrawing">
      <xdr:col>50</xdr:col>
      <xdr:colOff>165100</xdr:colOff>
      <xdr:row>77</xdr:row>
      <xdr:rowOff>138430</xdr:rowOff>
    </xdr:to>
    <xdr:sp macro="" textlink="">
      <xdr:nvSpPr>
        <xdr:cNvPr id="410" name="フローチャート: 判断 409"/>
        <xdr:cNvSpPr/>
      </xdr:nvSpPr>
      <xdr:spPr>
        <a:xfrm>
          <a:off x="9588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154940</xdr:rowOff>
    </xdr:from>
    <xdr:ext cx="534035" cy="258445"/>
    <xdr:sp macro="" textlink="">
      <xdr:nvSpPr>
        <xdr:cNvPr id="411" name="テキスト ボックス 410"/>
        <xdr:cNvSpPr txBox="1"/>
      </xdr:nvSpPr>
      <xdr:spPr>
        <a:xfrm>
          <a:off x="9371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47625</xdr:rowOff>
    </xdr:from>
    <xdr:to xmlns:xdr="http://schemas.openxmlformats.org/drawingml/2006/spreadsheetDrawing">
      <xdr:col>45</xdr:col>
      <xdr:colOff>177800</xdr:colOff>
      <xdr:row>79</xdr:row>
      <xdr:rowOff>90170</xdr:rowOff>
    </xdr:to>
    <xdr:cxnSp macro="">
      <xdr:nvCxnSpPr>
        <xdr:cNvPr id="412" name="直線コネクタ 411"/>
        <xdr:cNvCxnSpPr/>
      </xdr:nvCxnSpPr>
      <xdr:spPr>
        <a:xfrm flipV="1">
          <a:off x="7861300" y="1359217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47625</xdr:rowOff>
    </xdr:from>
    <xdr:to xmlns:xdr="http://schemas.openxmlformats.org/drawingml/2006/spreadsheetDrawing">
      <xdr:col>46</xdr:col>
      <xdr:colOff>38100</xdr:colOff>
      <xdr:row>77</xdr:row>
      <xdr:rowOff>149225</xdr:rowOff>
    </xdr:to>
    <xdr:sp macro="" textlink="">
      <xdr:nvSpPr>
        <xdr:cNvPr id="413" name="フローチャート: 判断 412"/>
        <xdr:cNvSpPr/>
      </xdr:nvSpPr>
      <xdr:spPr>
        <a:xfrm>
          <a:off x="8699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166370</xdr:rowOff>
    </xdr:from>
    <xdr:ext cx="534035" cy="258445"/>
    <xdr:sp macro="" textlink="">
      <xdr:nvSpPr>
        <xdr:cNvPr id="414" name="テキスト ボックス 413"/>
        <xdr:cNvSpPr txBox="1"/>
      </xdr:nvSpPr>
      <xdr:spPr>
        <a:xfrm>
          <a:off x="8482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90170</xdr:rowOff>
    </xdr:from>
    <xdr:to xmlns:xdr="http://schemas.openxmlformats.org/drawingml/2006/spreadsheetDrawing">
      <xdr:col>41</xdr:col>
      <xdr:colOff>50800</xdr:colOff>
      <xdr:row>79</xdr:row>
      <xdr:rowOff>91440</xdr:rowOff>
    </xdr:to>
    <xdr:cxnSp macro="">
      <xdr:nvCxnSpPr>
        <xdr:cNvPr id="415" name="直線コネクタ 414"/>
        <xdr:cNvCxnSpPr/>
      </xdr:nvCxnSpPr>
      <xdr:spPr>
        <a:xfrm flipV="1">
          <a:off x="6972300" y="13634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21590</xdr:rowOff>
    </xdr:from>
    <xdr:to xmlns:xdr="http://schemas.openxmlformats.org/drawingml/2006/spreadsheetDrawing">
      <xdr:col>41</xdr:col>
      <xdr:colOff>101600</xdr:colOff>
      <xdr:row>78</xdr:row>
      <xdr:rowOff>123190</xdr:rowOff>
    </xdr:to>
    <xdr:sp macro="" textlink="">
      <xdr:nvSpPr>
        <xdr:cNvPr id="416" name="フローチャート: 判断 415"/>
        <xdr:cNvSpPr/>
      </xdr:nvSpPr>
      <xdr:spPr>
        <a:xfrm>
          <a:off x="7810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139700</xdr:rowOff>
    </xdr:from>
    <xdr:ext cx="534035" cy="259080"/>
    <xdr:sp macro="" textlink="">
      <xdr:nvSpPr>
        <xdr:cNvPr id="417" name="テキスト ボックス 416"/>
        <xdr:cNvSpPr txBox="1"/>
      </xdr:nvSpPr>
      <xdr:spPr>
        <a:xfrm>
          <a:off x="7593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18415</xdr:rowOff>
    </xdr:from>
    <xdr:to xmlns:xdr="http://schemas.openxmlformats.org/drawingml/2006/spreadsheetDrawing">
      <xdr:col>36</xdr:col>
      <xdr:colOff>165100</xdr:colOff>
      <xdr:row>78</xdr:row>
      <xdr:rowOff>120650</xdr:rowOff>
    </xdr:to>
    <xdr:sp macro="" textlink="">
      <xdr:nvSpPr>
        <xdr:cNvPr id="418" name="フローチャート: 判断 417"/>
        <xdr:cNvSpPr/>
      </xdr:nvSpPr>
      <xdr:spPr>
        <a:xfrm>
          <a:off x="6921500" y="13391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136525</xdr:rowOff>
    </xdr:from>
    <xdr:ext cx="534035" cy="258445"/>
    <xdr:sp macro="" textlink="">
      <xdr:nvSpPr>
        <xdr:cNvPr id="419" name="テキスト ボックス 418"/>
        <xdr:cNvSpPr txBox="1"/>
      </xdr:nvSpPr>
      <xdr:spPr>
        <a:xfrm>
          <a:off x="6704965" y="1316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32385</xdr:rowOff>
    </xdr:from>
    <xdr:to xmlns:xdr="http://schemas.openxmlformats.org/drawingml/2006/spreadsheetDrawing">
      <xdr:col>55</xdr:col>
      <xdr:colOff>50800</xdr:colOff>
      <xdr:row>79</xdr:row>
      <xdr:rowOff>133985</xdr:rowOff>
    </xdr:to>
    <xdr:sp macro="" textlink="">
      <xdr:nvSpPr>
        <xdr:cNvPr id="425" name="楕円 424"/>
        <xdr:cNvSpPr/>
      </xdr:nvSpPr>
      <xdr:spPr>
        <a:xfrm>
          <a:off x="104267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118745</xdr:rowOff>
    </xdr:from>
    <xdr:ext cx="469900" cy="259080"/>
    <xdr:sp macro="" textlink="">
      <xdr:nvSpPr>
        <xdr:cNvPr id="426" name="商工費該当値テキスト"/>
        <xdr:cNvSpPr txBox="1"/>
      </xdr:nvSpPr>
      <xdr:spPr>
        <a:xfrm>
          <a:off x="105283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20320</xdr:rowOff>
    </xdr:from>
    <xdr:to xmlns:xdr="http://schemas.openxmlformats.org/drawingml/2006/spreadsheetDrawing">
      <xdr:col>50</xdr:col>
      <xdr:colOff>165100</xdr:colOff>
      <xdr:row>79</xdr:row>
      <xdr:rowOff>121920</xdr:rowOff>
    </xdr:to>
    <xdr:sp macro="" textlink="">
      <xdr:nvSpPr>
        <xdr:cNvPr id="427" name="楕円 426"/>
        <xdr:cNvSpPr/>
      </xdr:nvSpPr>
      <xdr:spPr>
        <a:xfrm>
          <a:off x="95885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113030</xdr:rowOff>
    </xdr:from>
    <xdr:ext cx="469265" cy="259080"/>
    <xdr:sp macro="" textlink="">
      <xdr:nvSpPr>
        <xdr:cNvPr id="428" name="テキスト ボックス 427"/>
        <xdr:cNvSpPr txBox="1"/>
      </xdr:nvSpPr>
      <xdr:spPr>
        <a:xfrm>
          <a:off x="9404350" y="13657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168275</xdr:rowOff>
    </xdr:from>
    <xdr:to xmlns:xdr="http://schemas.openxmlformats.org/drawingml/2006/spreadsheetDrawing">
      <xdr:col>46</xdr:col>
      <xdr:colOff>38100</xdr:colOff>
      <xdr:row>79</xdr:row>
      <xdr:rowOff>98425</xdr:rowOff>
    </xdr:to>
    <xdr:sp macro="" textlink="">
      <xdr:nvSpPr>
        <xdr:cNvPr id="429" name="楕円 428"/>
        <xdr:cNvSpPr/>
      </xdr:nvSpPr>
      <xdr:spPr>
        <a:xfrm>
          <a:off x="8699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89535</xdr:rowOff>
    </xdr:from>
    <xdr:ext cx="469265" cy="258445"/>
    <xdr:sp macro="" textlink="">
      <xdr:nvSpPr>
        <xdr:cNvPr id="430" name="テキスト ボックス 429"/>
        <xdr:cNvSpPr txBox="1"/>
      </xdr:nvSpPr>
      <xdr:spPr>
        <a:xfrm>
          <a:off x="8515350" y="13634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39370</xdr:rowOff>
    </xdr:from>
    <xdr:to xmlns:xdr="http://schemas.openxmlformats.org/drawingml/2006/spreadsheetDrawing">
      <xdr:col>41</xdr:col>
      <xdr:colOff>101600</xdr:colOff>
      <xdr:row>79</xdr:row>
      <xdr:rowOff>140970</xdr:rowOff>
    </xdr:to>
    <xdr:sp macro="" textlink="">
      <xdr:nvSpPr>
        <xdr:cNvPr id="431" name="楕円 430"/>
        <xdr:cNvSpPr/>
      </xdr:nvSpPr>
      <xdr:spPr>
        <a:xfrm>
          <a:off x="7810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132080</xdr:rowOff>
    </xdr:from>
    <xdr:ext cx="378460" cy="258445"/>
    <xdr:sp macro="" textlink="">
      <xdr:nvSpPr>
        <xdr:cNvPr id="432" name="テキスト ボックス 431"/>
        <xdr:cNvSpPr txBox="1"/>
      </xdr:nvSpPr>
      <xdr:spPr>
        <a:xfrm>
          <a:off x="7672070" y="13676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40640</xdr:rowOff>
    </xdr:from>
    <xdr:to xmlns:xdr="http://schemas.openxmlformats.org/drawingml/2006/spreadsheetDrawing">
      <xdr:col>36</xdr:col>
      <xdr:colOff>165100</xdr:colOff>
      <xdr:row>79</xdr:row>
      <xdr:rowOff>142240</xdr:rowOff>
    </xdr:to>
    <xdr:sp macro="" textlink="">
      <xdr:nvSpPr>
        <xdr:cNvPr id="433" name="楕円 432"/>
        <xdr:cNvSpPr/>
      </xdr:nvSpPr>
      <xdr:spPr>
        <a:xfrm>
          <a:off x="692150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133350</xdr:rowOff>
    </xdr:from>
    <xdr:ext cx="378460" cy="258445"/>
    <xdr:sp macro="" textlink="">
      <xdr:nvSpPr>
        <xdr:cNvPr id="434" name="テキスト ボックス 433"/>
        <xdr:cNvSpPr txBox="1"/>
      </xdr:nvSpPr>
      <xdr:spPr>
        <a:xfrm>
          <a:off x="6783070" y="13677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6" name="テキスト ボックス 44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8" name="テキスト ボックス 447"/>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50" name="テキスト ボックス 44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2" name="テキスト ボックス 45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12700</xdr:rowOff>
    </xdr:from>
    <xdr:to xmlns:xdr="http://schemas.openxmlformats.org/drawingml/2006/spreadsheetDrawing">
      <xdr:col>54</xdr:col>
      <xdr:colOff>189865</xdr:colOff>
      <xdr:row>98</xdr:row>
      <xdr:rowOff>109855</xdr:rowOff>
    </xdr:to>
    <xdr:cxnSp macro="">
      <xdr:nvCxnSpPr>
        <xdr:cNvPr id="458" name="直線コネクタ 457"/>
        <xdr:cNvCxnSpPr/>
      </xdr:nvCxnSpPr>
      <xdr:spPr>
        <a:xfrm flipV="1">
          <a:off x="10475595" y="1561465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113665</xdr:rowOff>
    </xdr:from>
    <xdr:ext cx="534670" cy="258445"/>
    <xdr:sp macro="" textlink="">
      <xdr:nvSpPr>
        <xdr:cNvPr id="459" name="土木費最小値テキスト"/>
        <xdr:cNvSpPr txBox="1"/>
      </xdr:nvSpPr>
      <xdr:spPr>
        <a:xfrm>
          <a:off x="10528300" y="16915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109855</xdr:rowOff>
    </xdr:from>
    <xdr:to xmlns:xdr="http://schemas.openxmlformats.org/drawingml/2006/spreadsheetDrawing">
      <xdr:col>55</xdr:col>
      <xdr:colOff>88900</xdr:colOff>
      <xdr:row>98</xdr:row>
      <xdr:rowOff>109855</xdr:rowOff>
    </xdr:to>
    <xdr:cxnSp macro="">
      <xdr:nvCxnSpPr>
        <xdr:cNvPr id="460" name="直線コネクタ 459"/>
        <xdr:cNvCxnSpPr/>
      </xdr:nvCxnSpPr>
      <xdr:spPr>
        <a:xfrm>
          <a:off x="10388600" y="1691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130810</xdr:rowOff>
    </xdr:from>
    <xdr:ext cx="598805" cy="259080"/>
    <xdr:sp macro="" textlink="">
      <xdr:nvSpPr>
        <xdr:cNvPr id="461" name="土木費最大値テキスト"/>
        <xdr:cNvSpPr txBox="1"/>
      </xdr:nvSpPr>
      <xdr:spPr>
        <a:xfrm>
          <a:off x="10528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368,409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12700</xdr:rowOff>
    </xdr:from>
    <xdr:to xmlns:xdr="http://schemas.openxmlformats.org/drawingml/2006/spreadsheetDrawing">
      <xdr:col>55</xdr:col>
      <xdr:colOff>88900</xdr:colOff>
      <xdr:row>91</xdr:row>
      <xdr:rowOff>12700</xdr:rowOff>
    </xdr:to>
    <xdr:cxnSp macro="">
      <xdr:nvCxnSpPr>
        <xdr:cNvPr id="462" name="直線コネクタ 461"/>
        <xdr:cNvCxnSpPr/>
      </xdr:nvCxnSpPr>
      <xdr:spPr>
        <a:xfrm>
          <a:off x="10388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21590</xdr:rowOff>
    </xdr:from>
    <xdr:to xmlns:xdr="http://schemas.openxmlformats.org/drawingml/2006/spreadsheetDrawing">
      <xdr:col>55</xdr:col>
      <xdr:colOff>0</xdr:colOff>
      <xdr:row>98</xdr:row>
      <xdr:rowOff>3175</xdr:rowOff>
    </xdr:to>
    <xdr:cxnSp macro="">
      <xdr:nvCxnSpPr>
        <xdr:cNvPr id="463" name="直線コネクタ 462"/>
        <xdr:cNvCxnSpPr/>
      </xdr:nvCxnSpPr>
      <xdr:spPr>
        <a:xfrm>
          <a:off x="9639300" y="16652240"/>
          <a:ext cx="8382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13970</xdr:rowOff>
    </xdr:from>
    <xdr:ext cx="534670" cy="259080"/>
    <xdr:sp macro="" textlink="">
      <xdr:nvSpPr>
        <xdr:cNvPr id="464" name="土木費平均値テキスト"/>
        <xdr:cNvSpPr txBox="1"/>
      </xdr:nvSpPr>
      <xdr:spPr>
        <a:xfrm>
          <a:off x="10528300" y="16473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162560</xdr:rowOff>
    </xdr:from>
    <xdr:to xmlns:xdr="http://schemas.openxmlformats.org/drawingml/2006/spreadsheetDrawing">
      <xdr:col>55</xdr:col>
      <xdr:colOff>50800</xdr:colOff>
      <xdr:row>97</xdr:row>
      <xdr:rowOff>92710</xdr:rowOff>
    </xdr:to>
    <xdr:sp macro="" textlink="">
      <xdr:nvSpPr>
        <xdr:cNvPr id="465" name="フローチャート: 判断 464"/>
        <xdr:cNvSpPr/>
      </xdr:nvSpPr>
      <xdr:spPr>
        <a:xfrm>
          <a:off x="104267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21590</xdr:rowOff>
    </xdr:from>
    <xdr:to xmlns:xdr="http://schemas.openxmlformats.org/drawingml/2006/spreadsheetDrawing">
      <xdr:col>50</xdr:col>
      <xdr:colOff>114300</xdr:colOff>
      <xdr:row>97</xdr:row>
      <xdr:rowOff>156845</xdr:rowOff>
    </xdr:to>
    <xdr:cxnSp macro="">
      <xdr:nvCxnSpPr>
        <xdr:cNvPr id="466" name="直線コネクタ 465"/>
        <xdr:cNvCxnSpPr/>
      </xdr:nvCxnSpPr>
      <xdr:spPr>
        <a:xfrm flipV="1">
          <a:off x="8750300" y="1665224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148590</xdr:rowOff>
    </xdr:from>
    <xdr:to xmlns:xdr="http://schemas.openxmlformats.org/drawingml/2006/spreadsheetDrawing">
      <xdr:col>50</xdr:col>
      <xdr:colOff>165100</xdr:colOff>
      <xdr:row>97</xdr:row>
      <xdr:rowOff>78740</xdr:rowOff>
    </xdr:to>
    <xdr:sp macro="" textlink="">
      <xdr:nvSpPr>
        <xdr:cNvPr id="467" name="フローチャート: 判断 466"/>
        <xdr:cNvSpPr/>
      </xdr:nvSpPr>
      <xdr:spPr>
        <a:xfrm>
          <a:off x="9588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69850</xdr:rowOff>
    </xdr:from>
    <xdr:ext cx="534035" cy="259080"/>
    <xdr:sp macro="" textlink="">
      <xdr:nvSpPr>
        <xdr:cNvPr id="468" name="テキスト ボックス 467"/>
        <xdr:cNvSpPr txBox="1"/>
      </xdr:nvSpPr>
      <xdr:spPr>
        <a:xfrm>
          <a:off x="937196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156845</xdr:rowOff>
    </xdr:from>
    <xdr:to xmlns:xdr="http://schemas.openxmlformats.org/drawingml/2006/spreadsheetDrawing">
      <xdr:col>45</xdr:col>
      <xdr:colOff>177800</xdr:colOff>
      <xdr:row>97</xdr:row>
      <xdr:rowOff>157480</xdr:rowOff>
    </xdr:to>
    <xdr:cxnSp macro="">
      <xdr:nvCxnSpPr>
        <xdr:cNvPr id="469" name="直線コネクタ 468"/>
        <xdr:cNvCxnSpPr/>
      </xdr:nvCxnSpPr>
      <xdr:spPr>
        <a:xfrm flipV="1">
          <a:off x="7861300" y="167874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160655</xdr:rowOff>
    </xdr:from>
    <xdr:to xmlns:xdr="http://schemas.openxmlformats.org/drawingml/2006/spreadsheetDrawing">
      <xdr:col>46</xdr:col>
      <xdr:colOff>38100</xdr:colOff>
      <xdr:row>97</xdr:row>
      <xdr:rowOff>90805</xdr:rowOff>
    </xdr:to>
    <xdr:sp macro="" textlink="">
      <xdr:nvSpPr>
        <xdr:cNvPr id="470" name="フローチャート: 判断 469"/>
        <xdr:cNvSpPr/>
      </xdr:nvSpPr>
      <xdr:spPr>
        <a:xfrm>
          <a:off x="8699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107315</xdr:rowOff>
    </xdr:from>
    <xdr:ext cx="534035" cy="259080"/>
    <xdr:sp macro="" textlink="">
      <xdr:nvSpPr>
        <xdr:cNvPr id="471" name="テキスト ボックス 470"/>
        <xdr:cNvSpPr txBox="1"/>
      </xdr:nvSpPr>
      <xdr:spPr>
        <a:xfrm>
          <a:off x="8482965" y="16395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102235</xdr:rowOff>
    </xdr:from>
    <xdr:to xmlns:xdr="http://schemas.openxmlformats.org/drawingml/2006/spreadsheetDrawing">
      <xdr:col>41</xdr:col>
      <xdr:colOff>50800</xdr:colOff>
      <xdr:row>97</xdr:row>
      <xdr:rowOff>157480</xdr:rowOff>
    </xdr:to>
    <xdr:cxnSp macro="">
      <xdr:nvCxnSpPr>
        <xdr:cNvPr id="472" name="直線コネクタ 471"/>
        <xdr:cNvCxnSpPr/>
      </xdr:nvCxnSpPr>
      <xdr:spPr>
        <a:xfrm>
          <a:off x="6972300" y="167328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2540</xdr:rowOff>
    </xdr:from>
    <xdr:to xmlns:xdr="http://schemas.openxmlformats.org/drawingml/2006/spreadsheetDrawing">
      <xdr:col>41</xdr:col>
      <xdr:colOff>101600</xdr:colOff>
      <xdr:row>97</xdr:row>
      <xdr:rowOff>104140</xdr:rowOff>
    </xdr:to>
    <xdr:sp macro="" textlink="">
      <xdr:nvSpPr>
        <xdr:cNvPr id="473" name="フローチャート: 判断 472"/>
        <xdr:cNvSpPr/>
      </xdr:nvSpPr>
      <xdr:spPr>
        <a:xfrm>
          <a:off x="7810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120650</xdr:rowOff>
    </xdr:from>
    <xdr:ext cx="534035" cy="258445"/>
    <xdr:sp macro="" textlink="">
      <xdr:nvSpPr>
        <xdr:cNvPr id="474" name="テキスト ボックス 473"/>
        <xdr:cNvSpPr txBox="1"/>
      </xdr:nvSpPr>
      <xdr:spPr>
        <a:xfrm>
          <a:off x="7593965" y="16408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144780</xdr:rowOff>
    </xdr:from>
    <xdr:to xmlns:xdr="http://schemas.openxmlformats.org/drawingml/2006/spreadsheetDrawing">
      <xdr:col>36</xdr:col>
      <xdr:colOff>165100</xdr:colOff>
      <xdr:row>97</xdr:row>
      <xdr:rowOff>74930</xdr:rowOff>
    </xdr:to>
    <xdr:sp macro="" textlink="">
      <xdr:nvSpPr>
        <xdr:cNvPr id="475" name="フローチャート: 判断 474"/>
        <xdr:cNvSpPr/>
      </xdr:nvSpPr>
      <xdr:spPr>
        <a:xfrm>
          <a:off x="6921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91440</xdr:rowOff>
    </xdr:from>
    <xdr:ext cx="534035" cy="259080"/>
    <xdr:sp macro="" textlink="">
      <xdr:nvSpPr>
        <xdr:cNvPr id="476" name="テキスト ボックス 475"/>
        <xdr:cNvSpPr txBox="1"/>
      </xdr:nvSpPr>
      <xdr:spPr>
        <a:xfrm>
          <a:off x="6704965" y="1637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123825</xdr:rowOff>
    </xdr:from>
    <xdr:to xmlns:xdr="http://schemas.openxmlformats.org/drawingml/2006/spreadsheetDrawing">
      <xdr:col>55</xdr:col>
      <xdr:colOff>50800</xdr:colOff>
      <xdr:row>98</xdr:row>
      <xdr:rowOff>53975</xdr:rowOff>
    </xdr:to>
    <xdr:sp macro="" textlink="">
      <xdr:nvSpPr>
        <xdr:cNvPr id="482" name="楕円 481"/>
        <xdr:cNvSpPr/>
      </xdr:nvSpPr>
      <xdr:spPr>
        <a:xfrm>
          <a:off x="104267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38735</xdr:rowOff>
    </xdr:from>
    <xdr:ext cx="534670" cy="259080"/>
    <xdr:sp macro="" textlink="">
      <xdr:nvSpPr>
        <xdr:cNvPr id="483" name="土木費該当値テキスト"/>
        <xdr:cNvSpPr txBox="1"/>
      </xdr:nvSpPr>
      <xdr:spPr>
        <a:xfrm>
          <a:off x="10528300" y="16669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142240</xdr:rowOff>
    </xdr:from>
    <xdr:to xmlns:xdr="http://schemas.openxmlformats.org/drawingml/2006/spreadsheetDrawing">
      <xdr:col>50</xdr:col>
      <xdr:colOff>165100</xdr:colOff>
      <xdr:row>97</xdr:row>
      <xdr:rowOff>72390</xdr:rowOff>
    </xdr:to>
    <xdr:sp macro="" textlink="">
      <xdr:nvSpPr>
        <xdr:cNvPr id="484" name="楕円 483"/>
        <xdr:cNvSpPr/>
      </xdr:nvSpPr>
      <xdr:spPr>
        <a:xfrm>
          <a:off x="9588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88900</xdr:rowOff>
    </xdr:from>
    <xdr:ext cx="534035" cy="258445"/>
    <xdr:sp macro="" textlink="">
      <xdr:nvSpPr>
        <xdr:cNvPr id="485" name="テキスト ボックス 484"/>
        <xdr:cNvSpPr txBox="1"/>
      </xdr:nvSpPr>
      <xdr:spPr>
        <a:xfrm>
          <a:off x="9371965" y="16376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106045</xdr:rowOff>
    </xdr:from>
    <xdr:to xmlns:xdr="http://schemas.openxmlformats.org/drawingml/2006/spreadsheetDrawing">
      <xdr:col>46</xdr:col>
      <xdr:colOff>38100</xdr:colOff>
      <xdr:row>98</xdr:row>
      <xdr:rowOff>36195</xdr:rowOff>
    </xdr:to>
    <xdr:sp macro="" textlink="">
      <xdr:nvSpPr>
        <xdr:cNvPr id="486" name="楕円 485"/>
        <xdr:cNvSpPr/>
      </xdr:nvSpPr>
      <xdr:spPr>
        <a:xfrm>
          <a:off x="8699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27305</xdr:rowOff>
    </xdr:from>
    <xdr:ext cx="534035" cy="259080"/>
    <xdr:sp macro="" textlink="">
      <xdr:nvSpPr>
        <xdr:cNvPr id="487" name="テキスト ボックス 486"/>
        <xdr:cNvSpPr txBox="1"/>
      </xdr:nvSpPr>
      <xdr:spPr>
        <a:xfrm>
          <a:off x="8482965" y="1682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106680</xdr:rowOff>
    </xdr:from>
    <xdr:to xmlns:xdr="http://schemas.openxmlformats.org/drawingml/2006/spreadsheetDrawing">
      <xdr:col>41</xdr:col>
      <xdr:colOff>101600</xdr:colOff>
      <xdr:row>98</xdr:row>
      <xdr:rowOff>36830</xdr:rowOff>
    </xdr:to>
    <xdr:sp macro="" textlink="">
      <xdr:nvSpPr>
        <xdr:cNvPr id="488" name="楕円 487"/>
        <xdr:cNvSpPr/>
      </xdr:nvSpPr>
      <xdr:spPr>
        <a:xfrm>
          <a:off x="7810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27940</xdr:rowOff>
    </xdr:from>
    <xdr:ext cx="534035" cy="259080"/>
    <xdr:sp macro="" textlink="">
      <xdr:nvSpPr>
        <xdr:cNvPr id="489" name="テキスト ボックス 488"/>
        <xdr:cNvSpPr txBox="1"/>
      </xdr:nvSpPr>
      <xdr:spPr>
        <a:xfrm>
          <a:off x="7593965" y="1683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153035</xdr:rowOff>
    </xdr:to>
    <xdr:sp macro="" textlink="">
      <xdr:nvSpPr>
        <xdr:cNvPr id="490" name="楕円 489"/>
        <xdr:cNvSpPr/>
      </xdr:nvSpPr>
      <xdr:spPr>
        <a:xfrm>
          <a:off x="6921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144145</xdr:rowOff>
    </xdr:from>
    <xdr:ext cx="534035" cy="258445"/>
    <xdr:sp macro="" textlink="">
      <xdr:nvSpPr>
        <xdr:cNvPr id="491" name="テキスト ボックス 490"/>
        <xdr:cNvSpPr txBox="1"/>
      </xdr:nvSpPr>
      <xdr:spPr>
        <a:xfrm>
          <a:off x="6704965" y="16774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2" name="テキスト ボックス 501"/>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4" name="テキスト ボックス 503"/>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6" name="テキスト ボックス 505"/>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8" name="テキスト ボックス 507"/>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0" name="テキスト ボックス 509"/>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12700</xdr:rowOff>
    </xdr:to>
    <xdr:cxnSp macro="">
      <xdr:nvCxnSpPr>
        <xdr:cNvPr id="514" name="直線コネクタ 513"/>
        <xdr:cNvCxnSpPr/>
      </xdr:nvCxnSpPr>
      <xdr:spPr>
        <a:xfrm flipV="1">
          <a:off x="16317595" y="538670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16510</xdr:rowOff>
    </xdr:from>
    <xdr:ext cx="534670" cy="259080"/>
    <xdr:sp macro="" textlink="">
      <xdr:nvSpPr>
        <xdr:cNvPr id="515"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12700</xdr:rowOff>
    </xdr:from>
    <xdr:to xmlns:xdr="http://schemas.openxmlformats.org/drawingml/2006/spreadsheetDrawing">
      <xdr:col>86</xdr:col>
      <xdr:colOff>25400</xdr:colOff>
      <xdr:row>39</xdr:row>
      <xdr:rowOff>12700</xdr:rowOff>
    </xdr:to>
    <xdr:cxnSp macro="">
      <xdr:nvCxnSpPr>
        <xdr:cNvPr id="516" name="直線コネクタ 515"/>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18415</xdr:rowOff>
    </xdr:from>
    <xdr:ext cx="534670" cy="258445"/>
    <xdr:sp macro="" textlink="">
      <xdr:nvSpPr>
        <xdr:cNvPr id="517" name="消防費最大値テキスト"/>
        <xdr:cNvSpPr txBox="1"/>
      </xdr:nvSpPr>
      <xdr:spPr>
        <a:xfrm>
          <a:off x="16370300" y="516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75,463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18" name="直線コネクタ 517"/>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3810</xdr:rowOff>
    </xdr:from>
    <xdr:to xmlns:xdr="http://schemas.openxmlformats.org/drawingml/2006/spreadsheetDrawing">
      <xdr:col>85</xdr:col>
      <xdr:colOff>127000</xdr:colOff>
      <xdr:row>38</xdr:row>
      <xdr:rowOff>22225</xdr:rowOff>
    </xdr:to>
    <xdr:cxnSp macro="">
      <xdr:nvCxnSpPr>
        <xdr:cNvPr id="519" name="直線コネクタ 518"/>
        <xdr:cNvCxnSpPr/>
      </xdr:nvCxnSpPr>
      <xdr:spPr>
        <a:xfrm flipV="1">
          <a:off x="15481300" y="651891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116205</xdr:rowOff>
    </xdr:from>
    <xdr:ext cx="534670" cy="259080"/>
    <xdr:sp macro="" textlink="">
      <xdr:nvSpPr>
        <xdr:cNvPr id="520" name="消防費平均値テキスト"/>
        <xdr:cNvSpPr txBox="1"/>
      </xdr:nvSpPr>
      <xdr:spPr>
        <a:xfrm>
          <a:off x="16370300" y="611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93345</xdr:rowOff>
    </xdr:from>
    <xdr:to xmlns:xdr="http://schemas.openxmlformats.org/drawingml/2006/spreadsheetDrawing">
      <xdr:col>85</xdr:col>
      <xdr:colOff>177800</xdr:colOff>
      <xdr:row>37</xdr:row>
      <xdr:rowOff>23495</xdr:rowOff>
    </xdr:to>
    <xdr:sp macro="" textlink="">
      <xdr:nvSpPr>
        <xdr:cNvPr id="521" name="フローチャート: 判断 520"/>
        <xdr:cNvSpPr/>
      </xdr:nvSpPr>
      <xdr:spPr>
        <a:xfrm>
          <a:off x="162687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46355</xdr:rowOff>
    </xdr:from>
    <xdr:to xmlns:xdr="http://schemas.openxmlformats.org/drawingml/2006/spreadsheetDrawing">
      <xdr:col>81</xdr:col>
      <xdr:colOff>50800</xdr:colOff>
      <xdr:row>38</xdr:row>
      <xdr:rowOff>22225</xdr:rowOff>
    </xdr:to>
    <xdr:cxnSp macro="">
      <xdr:nvCxnSpPr>
        <xdr:cNvPr id="522" name="直線コネクタ 521"/>
        <xdr:cNvCxnSpPr/>
      </xdr:nvCxnSpPr>
      <xdr:spPr>
        <a:xfrm>
          <a:off x="14592300" y="6218555"/>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137795</xdr:rowOff>
    </xdr:from>
    <xdr:to xmlns:xdr="http://schemas.openxmlformats.org/drawingml/2006/spreadsheetDrawing">
      <xdr:col>81</xdr:col>
      <xdr:colOff>101600</xdr:colOff>
      <xdr:row>37</xdr:row>
      <xdr:rowOff>67945</xdr:rowOff>
    </xdr:to>
    <xdr:sp macro="" textlink="">
      <xdr:nvSpPr>
        <xdr:cNvPr id="523" name="フローチャート: 判断 5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84455</xdr:rowOff>
    </xdr:from>
    <xdr:ext cx="534035" cy="259080"/>
    <xdr:sp macro="" textlink="">
      <xdr:nvSpPr>
        <xdr:cNvPr id="524" name="テキスト ボックス 523"/>
        <xdr:cNvSpPr txBox="1"/>
      </xdr:nvSpPr>
      <xdr:spPr>
        <a:xfrm>
          <a:off x="15213965" y="608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46355</xdr:rowOff>
    </xdr:from>
    <xdr:to xmlns:xdr="http://schemas.openxmlformats.org/drawingml/2006/spreadsheetDrawing">
      <xdr:col>76</xdr:col>
      <xdr:colOff>114300</xdr:colOff>
      <xdr:row>36</xdr:row>
      <xdr:rowOff>151130</xdr:rowOff>
    </xdr:to>
    <xdr:cxnSp macro="">
      <xdr:nvCxnSpPr>
        <xdr:cNvPr id="525" name="直線コネクタ 524"/>
        <xdr:cNvCxnSpPr/>
      </xdr:nvCxnSpPr>
      <xdr:spPr>
        <a:xfrm flipV="1">
          <a:off x="13703300" y="621855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127635</xdr:rowOff>
    </xdr:from>
    <xdr:to xmlns:xdr="http://schemas.openxmlformats.org/drawingml/2006/spreadsheetDrawing">
      <xdr:col>76</xdr:col>
      <xdr:colOff>165100</xdr:colOff>
      <xdr:row>36</xdr:row>
      <xdr:rowOff>57785</xdr:rowOff>
    </xdr:to>
    <xdr:sp macro="" textlink="">
      <xdr:nvSpPr>
        <xdr:cNvPr id="526" name="フローチャート: 判断 525"/>
        <xdr:cNvSpPr/>
      </xdr:nvSpPr>
      <xdr:spPr>
        <a:xfrm>
          <a:off x="14541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74930</xdr:rowOff>
    </xdr:from>
    <xdr:ext cx="534035" cy="258445"/>
    <xdr:sp macro="" textlink="">
      <xdr:nvSpPr>
        <xdr:cNvPr id="527" name="テキスト ボックス 526"/>
        <xdr:cNvSpPr txBox="1"/>
      </xdr:nvSpPr>
      <xdr:spPr>
        <a:xfrm>
          <a:off x="14324965" y="5904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151130</xdr:rowOff>
    </xdr:from>
    <xdr:to xmlns:xdr="http://schemas.openxmlformats.org/drawingml/2006/spreadsheetDrawing">
      <xdr:col>71</xdr:col>
      <xdr:colOff>177800</xdr:colOff>
      <xdr:row>37</xdr:row>
      <xdr:rowOff>169545</xdr:rowOff>
    </xdr:to>
    <xdr:cxnSp macro="">
      <xdr:nvCxnSpPr>
        <xdr:cNvPr id="528" name="直線コネクタ 527"/>
        <xdr:cNvCxnSpPr/>
      </xdr:nvCxnSpPr>
      <xdr:spPr>
        <a:xfrm flipV="1">
          <a:off x="12814300" y="632333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75565</xdr:rowOff>
    </xdr:from>
    <xdr:to xmlns:xdr="http://schemas.openxmlformats.org/drawingml/2006/spreadsheetDrawing">
      <xdr:col>72</xdr:col>
      <xdr:colOff>38100</xdr:colOff>
      <xdr:row>37</xdr:row>
      <xdr:rowOff>6350</xdr:rowOff>
    </xdr:to>
    <xdr:sp macro="" textlink="">
      <xdr:nvSpPr>
        <xdr:cNvPr id="529" name="フローチャート: 判断 528"/>
        <xdr:cNvSpPr/>
      </xdr:nvSpPr>
      <xdr:spPr>
        <a:xfrm>
          <a:off x="13652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22225</xdr:rowOff>
    </xdr:from>
    <xdr:ext cx="534035" cy="258445"/>
    <xdr:sp macro="" textlink="">
      <xdr:nvSpPr>
        <xdr:cNvPr id="530" name="テキスト ボックス 529"/>
        <xdr:cNvSpPr txBox="1"/>
      </xdr:nvSpPr>
      <xdr:spPr>
        <a:xfrm>
          <a:off x="13435965" y="6022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152400</xdr:rowOff>
    </xdr:from>
    <xdr:to xmlns:xdr="http://schemas.openxmlformats.org/drawingml/2006/spreadsheetDrawing">
      <xdr:col>67</xdr:col>
      <xdr:colOff>101600</xdr:colOff>
      <xdr:row>37</xdr:row>
      <xdr:rowOff>82550</xdr:rowOff>
    </xdr:to>
    <xdr:sp macro="" textlink="">
      <xdr:nvSpPr>
        <xdr:cNvPr id="531" name="フローチャート: 判断 530"/>
        <xdr:cNvSpPr/>
      </xdr:nvSpPr>
      <xdr:spPr>
        <a:xfrm>
          <a:off x="127635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99060</xdr:rowOff>
    </xdr:from>
    <xdr:ext cx="534035" cy="258445"/>
    <xdr:sp macro="" textlink="">
      <xdr:nvSpPr>
        <xdr:cNvPr id="532" name="テキスト ボックス 531"/>
        <xdr:cNvSpPr txBox="1"/>
      </xdr:nvSpPr>
      <xdr:spPr>
        <a:xfrm>
          <a:off x="12546965" y="609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124460</xdr:rowOff>
    </xdr:from>
    <xdr:to xmlns:xdr="http://schemas.openxmlformats.org/drawingml/2006/spreadsheetDrawing">
      <xdr:col>85</xdr:col>
      <xdr:colOff>177800</xdr:colOff>
      <xdr:row>38</xdr:row>
      <xdr:rowOff>54610</xdr:rowOff>
    </xdr:to>
    <xdr:sp macro="" textlink="">
      <xdr:nvSpPr>
        <xdr:cNvPr id="538" name="楕円 537"/>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102870</xdr:rowOff>
    </xdr:from>
    <xdr:ext cx="534670" cy="259080"/>
    <xdr:sp macro="" textlink="">
      <xdr:nvSpPr>
        <xdr:cNvPr id="539" name="消防費該当値テキスト"/>
        <xdr:cNvSpPr txBox="1"/>
      </xdr:nvSpPr>
      <xdr:spPr>
        <a:xfrm>
          <a:off x="16370300"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143510</xdr:rowOff>
    </xdr:from>
    <xdr:to xmlns:xdr="http://schemas.openxmlformats.org/drawingml/2006/spreadsheetDrawing">
      <xdr:col>81</xdr:col>
      <xdr:colOff>101600</xdr:colOff>
      <xdr:row>38</xdr:row>
      <xdr:rowOff>73025</xdr:rowOff>
    </xdr:to>
    <xdr:sp macro="" textlink="">
      <xdr:nvSpPr>
        <xdr:cNvPr id="540" name="楕円 539"/>
        <xdr:cNvSpPr/>
      </xdr:nvSpPr>
      <xdr:spPr>
        <a:xfrm>
          <a:off x="15430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64135</xdr:rowOff>
    </xdr:from>
    <xdr:ext cx="534035" cy="258445"/>
    <xdr:sp macro="" textlink="">
      <xdr:nvSpPr>
        <xdr:cNvPr id="541" name="テキスト ボックス 540"/>
        <xdr:cNvSpPr txBox="1"/>
      </xdr:nvSpPr>
      <xdr:spPr>
        <a:xfrm>
          <a:off x="15213965" y="657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167005</xdr:rowOff>
    </xdr:from>
    <xdr:to xmlns:xdr="http://schemas.openxmlformats.org/drawingml/2006/spreadsheetDrawing">
      <xdr:col>76</xdr:col>
      <xdr:colOff>165100</xdr:colOff>
      <xdr:row>36</xdr:row>
      <xdr:rowOff>97790</xdr:rowOff>
    </xdr:to>
    <xdr:sp macro="" textlink="">
      <xdr:nvSpPr>
        <xdr:cNvPr id="542" name="楕円 541"/>
        <xdr:cNvSpPr/>
      </xdr:nvSpPr>
      <xdr:spPr>
        <a:xfrm>
          <a:off x="14541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88265</xdr:rowOff>
    </xdr:from>
    <xdr:ext cx="534035" cy="258445"/>
    <xdr:sp macro="" textlink="">
      <xdr:nvSpPr>
        <xdr:cNvPr id="543" name="テキスト ボックス 542"/>
        <xdr:cNvSpPr txBox="1"/>
      </xdr:nvSpPr>
      <xdr:spPr>
        <a:xfrm>
          <a:off x="14324965" y="626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100330</xdr:rowOff>
    </xdr:from>
    <xdr:to xmlns:xdr="http://schemas.openxmlformats.org/drawingml/2006/spreadsheetDrawing">
      <xdr:col>72</xdr:col>
      <xdr:colOff>38100</xdr:colOff>
      <xdr:row>37</xdr:row>
      <xdr:rowOff>30480</xdr:rowOff>
    </xdr:to>
    <xdr:sp macro="" textlink="">
      <xdr:nvSpPr>
        <xdr:cNvPr id="544" name="楕円 543"/>
        <xdr:cNvSpPr/>
      </xdr:nvSpPr>
      <xdr:spPr>
        <a:xfrm>
          <a:off x="13652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21590</xdr:rowOff>
    </xdr:from>
    <xdr:ext cx="534035" cy="259080"/>
    <xdr:sp macro="" textlink="">
      <xdr:nvSpPr>
        <xdr:cNvPr id="545" name="テキスト ボックス 544"/>
        <xdr:cNvSpPr txBox="1"/>
      </xdr:nvSpPr>
      <xdr:spPr>
        <a:xfrm>
          <a:off x="13435965" y="6365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118745</xdr:rowOff>
    </xdr:from>
    <xdr:to xmlns:xdr="http://schemas.openxmlformats.org/drawingml/2006/spreadsheetDrawing">
      <xdr:col>67</xdr:col>
      <xdr:colOff>101600</xdr:colOff>
      <xdr:row>38</xdr:row>
      <xdr:rowOff>48895</xdr:rowOff>
    </xdr:to>
    <xdr:sp macro="" textlink="">
      <xdr:nvSpPr>
        <xdr:cNvPr id="546" name="楕円 545"/>
        <xdr:cNvSpPr/>
      </xdr:nvSpPr>
      <xdr:spPr>
        <a:xfrm>
          <a:off x="12763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40640</xdr:rowOff>
    </xdr:from>
    <xdr:ext cx="534035" cy="258445"/>
    <xdr:sp macro="" textlink="">
      <xdr:nvSpPr>
        <xdr:cNvPr id="547" name="テキスト ボックス 546"/>
        <xdr:cNvSpPr txBox="1"/>
      </xdr:nvSpPr>
      <xdr:spPr>
        <a:xfrm>
          <a:off x="12546965"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8" name="直線コネクタ 55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9" name="テキスト ボックス 558"/>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0" name="直線コネクタ 55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1" name="テキスト ボックス 560"/>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2" name="直線コネクタ 56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3" name="テキスト ボックス 562"/>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4" name="直線コネクタ 56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5" name="テキスト ボックス 564"/>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70485</xdr:rowOff>
    </xdr:from>
    <xdr:to xmlns:xdr="http://schemas.openxmlformats.org/drawingml/2006/spreadsheetDrawing">
      <xdr:col>85</xdr:col>
      <xdr:colOff>126365</xdr:colOff>
      <xdr:row>58</xdr:row>
      <xdr:rowOff>52070</xdr:rowOff>
    </xdr:to>
    <xdr:cxnSp macro="">
      <xdr:nvCxnSpPr>
        <xdr:cNvPr id="569" name="直線コネクタ 568"/>
        <xdr:cNvCxnSpPr/>
      </xdr:nvCxnSpPr>
      <xdr:spPr>
        <a:xfrm flipV="1">
          <a:off x="16317595" y="881443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55245</xdr:rowOff>
    </xdr:from>
    <xdr:ext cx="534670" cy="258445"/>
    <xdr:sp macro="" textlink="">
      <xdr:nvSpPr>
        <xdr:cNvPr id="570" name="教育費最小値テキスト"/>
        <xdr:cNvSpPr txBox="1"/>
      </xdr:nvSpPr>
      <xdr:spPr>
        <a:xfrm>
          <a:off x="16370300"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52070</xdr:rowOff>
    </xdr:from>
    <xdr:to xmlns:xdr="http://schemas.openxmlformats.org/drawingml/2006/spreadsheetDrawing">
      <xdr:col>86</xdr:col>
      <xdr:colOff>25400</xdr:colOff>
      <xdr:row>58</xdr:row>
      <xdr:rowOff>52070</xdr:rowOff>
    </xdr:to>
    <xdr:cxnSp macro="">
      <xdr:nvCxnSpPr>
        <xdr:cNvPr id="571" name="直線コネクタ 570"/>
        <xdr:cNvCxnSpPr/>
      </xdr:nvCxnSpPr>
      <xdr:spPr>
        <a:xfrm>
          <a:off x="16230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17780</xdr:rowOff>
    </xdr:from>
    <xdr:ext cx="598805" cy="258445"/>
    <xdr:sp macro="" textlink="">
      <xdr:nvSpPr>
        <xdr:cNvPr id="572" name="教育費最大値テキスト"/>
        <xdr:cNvSpPr txBox="1"/>
      </xdr:nvSpPr>
      <xdr:spPr>
        <a:xfrm>
          <a:off x="16370300" y="8590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70485</xdr:rowOff>
    </xdr:from>
    <xdr:to xmlns:xdr="http://schemas.openxmlformats.org/drawingml/2006/spreadsheetDrawing">
      <xdr:col>86</xdr:col>
      <xdr:colOff>25400</xdr:colOff>
      <xdr:row>51</xdr:row>
      <xdr:rowOff>70485</xdr:rowOff>
    </xdr:to>
    <xdr:cxnSp macro="">
      <xdr:nvCxnSpPr>
        <xdr:cNvPr id="573" name="直線コネクタ 572"/>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93980</xdr:rowOff>
    </xdr:from>
    <xdr:to xmlns:xdr="http://schemas.openxmlformats.org/drawingml/2006/spreadsheetDrawing">
      <xdr:col>85</xdr:col>
      <xdr:colOff>127000</xdr:colOff>
      <xdr:row>58</xdr:row>
      <xdr:rowOff>45720</xdr:rowOff>
    </xdr:to>
    <xdr:cxnSp macro="">
      <xdr:nvCxnSpPr>
        <xdr:cNvPr id="574" name="直線コネクタ 573"/>
        <xdr:cNvCxnSpPr/>
      </xdr:nvCxnSpPr>
      <xdr:spPr>
        <a:xfrm flipV="1">
          <a:off x="15481300" y="986663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32385</xdr:rowOff>
    </xdr:from>
    <xdr:ext cx="534670" cy="258445"/>
    <xdr:sp macro="" textlink="">
      <xdr:nvSpPr>
        <xdr:cNvPr id="575" name="教育費平均値テキスト"/>
        <xdr:cNvSpPr txBox="1"/>
      </xdr:nvSpPr>
      <xdr:spPr>
        <a:xfrm>
          <a:off x="16370300" y="98050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53975</xdr:rowOff>
    </xdr:from>
    <xdr:to xmlns:xdr="http://schemas.openxmlformats.org/drawingml/2006/spreadsheetDrawing">
      <xdr:col>85</xdr:col>
      <xdr:colOff>177800</xdr:colOff>
      <xdr:row>57</xdr:row>
      <xdr:rowOff>155575</xdr:rowOff>
    </xdr:to>
    <xdr:sp macro="" textlink="">
      <xdr:nvSpPr>
        <xdr:cNvPr id="576" name="フローチャート: 判断 575"/>
        <xdr:cNvSpPr/>
      </xdr:nvSpPr>
      <xdr:spPr>
        <a:xfrm>
          <a:off x="162687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165100</xdr:rowOff>
    </xdr:from>
    <xdr:to xmlns:xdr="http://schemas.openxmlformats.org/drawingml/2006/spreadsheetDrawing">
      <xdr:col>81</xdr:col>
      <xdr:colOff>50800</xdr:colOff>
      <xdr:row>58</xdr:row>
      <xdr:rowOff>45720</xdr:rowOff>
    </xdr:to>
    <xdr:cxnSp macro="">
      <xdr:nvCxnSpPr>
        <xdr:cNvPr id="577" name="直線コネクタ 576"/>
        <xdr:cNvCxnSpPr/>
      </xdr:nvCxnSpPr>
      <xdr:spPr>
        <a:xfrm>
          <a:off x="14592300" y="99377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8" name="フローチャート: 判断 577"/>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16510</xdr:rowOff>
    </xdr:from>
    <xdr:ext cx="534035" cy="259080"/>
    <xdr:sp macro="" textlink="">
      <xdr:nvSpPr>
        <xdr:cNvPr id="579" name="テキスト ボックス 578"/>
        <xdr:cNvSpPr txBox="1"/>
      </xdr:nvSpPr>
      <xdr:spPr>
        <a:xfrm>
          <a:off x="15213965" y="9617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165100</xdr:rowOff>
    </xdr:from>
    <xdr:to xmlns:xdr="http://schemas.openxmlformats.org/drawingml/2006/spreadsheetDrawing">
      <xdr:col>76</xdr:col>
      <xdr:colOff>114300</xdr:colOff>
      <xdr:row>58</xdr:row>
      <xdr:rowOff>24765</xdr:rowOff>
    </xdr:to>
    <xdr:cxnSp macro="">
      <xdr:nvCxnSpPr>
        <xdr:cNvPr id="580" name="直線コネクタ 579"/>
        <xdr:cNvCxnSpPr/>
      </xdr:nvCxnSpPr>
      <xdr:spPr>
        <a:xfrm flipV="1">
          <a:off x="13703300" y="99377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78105</xdr:rowOff>
    </xdr:from>
    <xdr:to xmlns:xdr="http://schemas.openxmlformats.org/drawingml/2006/spreadsheetDrawing">
      <xdr:col>76</xdr:col>
      <xdr:colOff>165100</xdr:colOff>
      <xdr:row>58</xdr:row>
      <xdr:rowOff>8255</xdr:rowOff>
    </xdr:to>
    <xdr:sp macro="" textlink="">
      <xdr:nvSpPr>
        <xdr:cNvPr id="581" name="フローチャート: 判断 580"/>
        <xdr:cNvSpPr/>
      </xdr:nvSpPr>
      <xdr:spPr>
        <a:xfrm>
          <a:off x="14541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24765</xdr:rowOff>
    </xdr:from>
    <xdr:ext cx="534035" cy="259080"/>
    <xdr:sp macro="" textlink="">
      <xdr:nvSpPr>
        <xdr:cNvPr id="582" name="テキスト ボックス 581"/>
        <xdr:cNvSpPr txBox="1"/>
      </xdr:nvSpPr>
      <xdr:spPr>
        <a:xfrm>
          <a:off x="14324965" y="9625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24765</xdr:rowOff>
    </xdr:from>
    <xdr:to xmlns:xdr="http://schemas.openxmlformats.org/drawingml/2006/spreadsheetDrawing">
      <xdr:col>71</xdr:col>
      <xdr:colOff>177800</xdr:colOff>
      <xdr:row>58</xdr:row>
      <xdr:rowOff>52070</xdr:rowOff>
    </xdr:to>
    <xdr:cxnSp macro="">
      <xdr:nvCxnSpPr>
        <xdr:cNvPr id="583" name="直線コネクタ 582"/>
        <xdr:cNvCxnSpPr/>
      </xdr:nvCxnSpPr>
      <xdr:spPr>
        <a:xfrm flipV="1">
          <a:off x="12814300" y="99688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92710</xdr:rowOff>
    </xdr:from>
    <xdr:to xmlns:xdr="http://schemas.openxmlformats.org/drawingml/2006/spreadsheetDrawing">
      <xdr:col>72</xdr:col>
      <xdr:colOff>38100</xdr:colOff>
      <xdr:row>58</xdr:row>
      <xdr:rowOff>22860</xdr:rowOff>
    </xdr:to>
    <xdr:sp macro="" textlink="">
      <xdr:nvSpPr>
        <xdr:cNvPr id="584" name="フローチャート: 判断 583"/>
        <xdr:cNvSpPr/>
      </xdr:nvSpPr>
      <xdr:spPr>
        <a:xfrm>
          <a:off x="13652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39370</xdr:rowOff>
    </xdr:from>
    <xdr:ext cx="534035" cy="259080"/>
    <xdr:sp macro="" textlink="">
      <xdr:nvSpPr>
        <xdr:cNvPr id="585" name="テキスト ボックス 584"/>
        <xdr:cNvSpPr txBox="1"/>
      </xdr:nvSpPr>
      <xdr:spPr>
        <a:xfrm>
          <a:off x="13435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107315</xdr:rowOff>
    </xdr:from>
    <xdr:to xmlns:xdr="http://schemas.openxmlformats.org/drawingml/2006/spreadsheetDrawing">
      <xdr:col>67</xdr:col>
      <xdr:colOff>101600</xdr:colOff>
      <xdr:row>58</xdr:row>
      <xdr:rowOff>37465</xdr:rowOff>
    </xdr:to>
    <xdr:sp macro="" textlink="">
      <xdr:nvSpPr>
        <xdr:cNvPr id="586" name="フローチャート: 判断 585"/>
        <xdr:cNvSpPr/>
      </xdr:nvSpPr>
      <xdr:spPr>
        <a:xfrm>
          <a:off x="12763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53975</xdr:rowOff>
    </xdr:from>
    <xdr:ext cx="534035" cy="258445"/>
    <xdr:sp macro="" textlink="">
      <xdr:nvSpPr>
        <xdr:cNvPr id="587" name="テキスト ボックス 586"/>
        <xdr:cNvSpPr txBox="1"/>
      </xdr:nvSpPr>
      <xdr:spPr>
        <a:xfrm>
          <a:off x="12546965" y="9655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43180</xdr:rowOff>
    </xdr:from>
    <xdr:to xmlns:xdr="http://schemas.openxmlformats.org/drawingml/2006/spreadsheetDrawing">
      <xdr:col>85</xdr:col>
      <xdr:colOff>177800</xdr:colOff>
      <xdr:row>57</xdr:row>
      <xdr:rowOff>144780</xdr:rowOff>
    </xdr:to>
    <xdr:sp macro="" textlink="">
      <xdr:nvSpPr>
        <xdr:cNvPr id="593" name="楕円 592"/>
        <xdr:cNvSpPr/>
      </xdr:nvSpPr>
      <xdr:spPr>
        <a:xfrm>
          <a:off x="162687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66040</xdr:rowOff>
    </xdr:from>
    <xdr:ext cx="534670" cy="258445"/>
    <xdr:sp macro="" textlink="">
      <xdr:nvSpPr>
        <xdr:cNvPr id="594" name="教育費該当値テキスト"/>
        <xdr:cNvSpPr txBox="1"/>
      </xdr:nvSpPr>
      <xdr:spPr>
        <a:xfrm>
          <a:off x="16370300" y="9667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166370</xdr:rowOff>
    </xdr:from>
    <xdr:to xmlns:xdr="http://schemas.openxmlformats.org/drawingml/2006/spreadsheetDrawing">
      <xdr:col>81</xdr:col>
      <xdr:colOff>101600</xdr:colOff>
      <xdr:row>58</xdr:row>
      <xdr:rowOff>96520</xdr:rowOff>
    </xdr:to>
    <xdr:sp macro="" textlink="">
      <xdr:nvSpPr>
        <xdr:cNvPr id="595" name="楕円 594"/>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87630</xdr:rowOff>
    </xdr:from>
    <xdr:ext cx="534035" cy="258445"/>
    <xdr:sp macro="" textlink="">
      <xdr:nvSpPr>
        <xdr:cNvPr id="596" name="テキスト ボックス 595"/>
        <xdr:cNvSpPr txBox="1"/>
      </xdr:nvSpPr>
      <xdr:spPr>
        <a:xfrm>
          <a:off x="15213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114300</xdr:rowOff>
    </xdr:from>
    <xdr:to xmlns:xdr="http://schemas.openxmlformats.org/drawingml/2006/spreadsheetDrawing">
      <xdr:col>76</xdr:col>
      <xdr:colOff>165100</xdr:colOff>
      <xdr:row>58</xdr:row>
      <xdr:rowOff>44450</xdr:rowOff>
    </xdr:to>
    <xdr:sp macro="" textlink="">
      <xdr:nvSpPr>
        <xdr:cNvPr id="597" name="楕円 596"/>
        <xdr:cNvSpPr/>
      </xdr:nvSpPr>
      <xdr:spPr>
        <a:xfrm>
          <a:off x="14541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35560</xdr:rowOff>
    </xdr:from>
    <xdr:ext cx="534035" cy="259080"/>
    <xdr:sp macro="" textlink="">
      <xdr:nvSpPr>
        <xdr:cNvPr id="598" name="テキスト ボックス 597"/>
        <xdr:cNvSpPr txBox="1"/>
      </xdr:nvSpPr>
      <xdr:spPr>
        <a:xfrm>
          <a:off x="14324965" y="997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145415</xdr:rowOff>
    </xdr:from>
    <xdr:to xmlns:xdr="http://schemas.openxmlformats.org/drawingml/2006/spreadsheetDrawing">
      <xdr:col>72</xdr:col>
      <xdr:colOff>38100</xdr:colOff>
      <xdr:row>58</xdr:row>
      <xdr:rowOff>75565</xdr:rowOff>
    </xdr:to>
    <xdr:sp macro="" textlink="">
      <xdr:nvSpPr>
        <xdr:cNvPr id="599" name="楕円 598"/>
        <xdr:cNvSpPr/>
      </xdr:nvSpPr>
      <xdr:spPr>
        <a:xfrm>
          <a:off x="1365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66675</xdr:rowOff>
    </xdr:from>
    <xdr:ext cx="534035" cy="258445"/>
    <xdr:sp macro="" textlink="">
      <xdr:nvSpPr>
        <xdr:cNvPr id="600" name="テキスト ボックス 599"/>
        <xdr:cNvSpPr txBox="1"/>
      </xdr:nvSpPr>
      <xdr:spPr>
        <a:xfrm>
          <a:off x="13435965" y="10010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635</xdr:rowOff>
    </xdr:from>
    <xdr:to xmlns:xdr="http://schemas.openxmlformats.org/drawingml/2006/spreadsheetDrawing">
      <xdr:col>67</xdr:col>
      <xdr:colOff>101600</xdr:colOff>
      <xdr:row>58</xdr:row>
      <xdr:rowOff>102235</xdr:rowOff>
    </xdr:to>
    <xdr:sp macro="" textlink="">
      <xdr:nvSpPr>
        <xdr:cNvPr id="601" name="楕円 600"/>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93345</xdr:rowOff>
    </xdr:from>
    <xdr:ext cx="534035" cy="259080"/>
    <xdr:sp macro="" textlink="">
      <xdr:nvSpPr>
        <xdr:cNvPr id="602" name="テキスト ボックス 601"/>
        <xdr:cNvSpPr txBox="1"/>
      </xdr:nvSpPr>
      <xdr:spPr>
        <a:xfrm>
          <a:off x="12546965" y="1003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4" name="テキスト ボックス 613"/>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16" name="テキスト ボックス 615"/>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8" name="テキスト ボックス 617"/>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20" name="テキスト ボックス 619"/>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2" name="テキスト ボックス 62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111125</xdr:rowOff>
    </xdr:from>
    <xdr:to xmlns:xdr="http://schemas.openxmlformats.org/drawingml/2006/spreadsheetDrawing">
      <xdr:col>85</xdr:col>
      <xdr:colOff>126365</xdr:colOff>
      <xdr:row>78</xdr:row>
      <xdr:rowOff>139700</xdr:rowOff>
    </xdr:to>
    <xdr:cxnSp macro="">
      <xdr:nvCxnSpPr>
        <xdr:cNvPr id="624" name="直線コネクタ 623"/>
        <xdr:cNvCxnSpPr/>
      </xdr:nvCxnSpPr>
      <xdr:spPr>
        <a:xfrm flipV="1">
          <a:off x="16317595" y="12112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5"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6"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57785</xdr:rowOff>
    </xdr:from>
    <xdr:ext cx="598805" cy="259080"/>
    <xdr:sp macro="" textlink="">
      <xdr:nvSpPr>
        <xdr:cNvPr id="627" name="災害復旧費最大値テキスト"/>
        <xdr:cNvSpPr txBox="1"/>
      </xdr:nvSpPr>
      <xdr:spPr>
        <a:xfrm>
          <a:off x="16370300" y="11887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111125</xdr:rowOff>
    </xdr:from>
    <xdr:to xmlns:xdr="http://schemas.openxmlformats.org/drawingml/2006/spreadsheetDrawing">
      <xdr:col>86</xdr:col>
      <xdr:colOff>25400</xdr:colOff>
      <xdr:row>70</xdr:row>
      <xdr:rowOff>111125</xdr:rowOff>
    </xdr:to>
    <xdr:cxnSp macro="">
      <xdr:nvCxnSpPr>
        <xdr:cNvPr id="628" name="直線コネクタ 627"/>
        <xdr:cNvCxnSpPr/>
      </xdr:nvCxnSpPr>
      <xdr:spPr>
        <a:xfrm>
          <a:off x="16230600" y="1211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29" name="直線コネクタ 628"/>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154940</xdr:rowOff>
    </xdr:from>
    <xdr:ext cx="534670" cy="258445"/>
    <xdr:sp macro="" textlink="">
      <xdr:nvSpPr>
        <xdr:cNvPr id="630" name="災害復旧費平均値テキスト"/>
        <xdr:cNvSpPr txBox="1"/>
      </xdr:nvSpPr>
      <xdr:spPr>
        <a:xfrm>
          <a:off x="16370300" y="13185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132080</xdr:rowOff>
    </xdr:from>
    <xdr:to xmlns:xdr="http://schemas.openxmlformats.org/drawingml/2006/spreadsheetDrawing">
      <xdr:col>85</xdr:col>
      <xdr:colOff>177800</xdr:colOff>
      <xdr:row>78</xdr:row>
      <xdr:rowOff>62230</xdr:rowOff>
    </xdr:to>
    <xdr:sp macro="" textlink="">
      <xdr:nvSpPr>
        <xdr:cNvPr id="631" name="フローチャート: 判断 630"/>
        <xdr:cNvSpPr/>
      </xdr:nvSpPr>
      <xdr:spPr>
        <a:xfrm>
          <a:off x="162687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2" name="直線コネクタ 631"/>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160020</xdr:rowOff>
    </xdr:from>
    <xdr:to xmlns:xdr="http://schemas.openxmlformats.org/drawingml/2006/spreadsheetDrawing">
      <xdr:col>81</xdr:col>
      <xdr:colOff>101600</xdr:colOff>
      <xdr:row>78</xdr:row>
      <xdr:rowOff>90170</xdr:rowOff>
    </xdr:to>
    <xdr:sp macro="" textlink="">
      <xdr:nvSpPr>
        <xdr:cNvPr id="633" name="フローチャート: 判断 632"/>
        <xdr:cNvSpPr/>
      </xdr:nvSpPr>
      <xdr:spPr>
        <a:xfrm>
          <a:off x="15430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106680</xdr:rowOff>
    </xdr:from>
    <xdr:ext cx="534035" cy="259080"/>
    <xdr:sp macro="" textlink="">
      <xdr:nvSpPr>
        <xdr:cNvPr id="634" name="テキスト ボックス 633"/>
        <xdr:cNvSpPr txBox="1"/>
      </xdr:nvSpPr>
      <xdr:spPr>
        <a:xfrm>
          <a:off x="15213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139700</xdr:rowOff>
    </xdr:from>
    <xdr:to xmlns:xdr="http://schemas.openxmlformats.org/drawingml/2006/spreadsheetDrawing">
      <xdr:col>76</xdr:col>
      <xdr:colOff>114300</xdr:colOff>
      <xdr:row>78</xdr:row>
      <xdr:rowOff>139700</xdr:rowOff>
    </xdr:to>
    <xdr:cxnSp macro="">
      <xdr:nvCxnSpPr>
        <xdr:cNvPr id="635" name="直線コネクタ 634"/>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166370</xdr:rowOff>
    </xdr:from>
    <xdr:to xmlns:xdr="http://schemas.openxmlformats.org/drawingml/2006/spreadsheetDrawing">
      <xdr:col>76</xdr:col>
      <xdr:colOff>165100</xdr:colOff>
      <xdr:row>78</xdr:row>
      <xdr:rowOff>95885</xdr:rowOff>
    </xdr:to>
    <xdr:sp macro="" textlink="">
      <xdr:nvSpPr>
        <xdr:cNvPr id="636" name="フローチャート: 判断 635"/>
        <xdr:cNvSpPr/>
      </xdr:nvSpPr>
      <xdr:spPr>
        <a:xfrm>
          <a:off x="14541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112395</xdr:rowOff>
    </xdr:from>
    <xdr:ext cx="534035" cy="258445"/>
    <xdr:sp macro="" textlink="">
      <xdr:nvSpPr>
        <xdr:cNvPr id="637" name="テキスト ボックス 636"/>
        <xdr:cNvSpPr txBox="1"/>
      </xdr:nvSpPr>
      <xdr:spPr>
        <a:xfrm>
          <a:off x="14324965" y="13142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8" name="直線コネクタ 637"/>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8890</xdr:rowOff>
    </xdr:from>
    <xdr:to xmlns:xdr="http://schemas.openxmlformats.org/drawingml/2006/spreadsheetDrawing">
      <xdr:col>72</xdr:col>
      <xdr:colOff>38100</xdr:colOff>
      <xdr:row>78</xdr:row>
      <xdr:rowOff>110490</xdr:rowOff>
    </xdr:to>
    <xdr:sp macro="" textlink="">
      <xdr:nvSpPr>
        <xdr:cNvPr id="639" name="フローチャート: 判断 638"/>
        <xdr:cNvSpPr/>
      </xdr:nvSpPr>
      <xdr:spPr>
        <a:xfrm>
          <a:off x="13652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127000</xdr:rowOff>
    </xdr:from>
    <xdr:ext cx="469265" cy="259080"/>
    <xdr:sp macro="" textlink="">
      <xdr:nvSpPr>
        <xdr:cNvPr id="640" name="テキスト ボックス 639"/>
        <xdr:cNvSpPr txBox="1"/>
      </xdr:nvSpPr>
      <xdr:spPr>
        <a:xfrm>
          <a:off x="13468350" y="1315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171450</xdr:rowOff>
    </xdr:from>
    <xdr:to xmlns:xdr="http://schemas.openxmlformats.org/drawingml/2006/spreadsheetDrawing">
      <xdr:col>67</xdr:col>
      <xdr:colOff>101600</xdr:colOff>
      <xdr:row>78</xdr:row>
      <xdr:rowOff>101600</xdr:rowOff>
    </xdr:to>
    <xdr:sp macro="" textlink="">
      <xdr:nvSpPr>
        <xdr:cNvPr id="641" name="フローチャート: 判断 640"/>
        <xdr:cNvSpPr/>
      </xdr:nvSpPr>
      <xdr:spPr>
        <a:xfrm>
          <a:off x="12763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118110</xdr:rowOff>
    </xdr:from>
    <xdr:ext cx="469265" cy="259080"/>
    <xdr:sp macro="" textlink="">
      <xdr:nvSpPr>
        <xdr:cNvPr id="642" name="テキスト ボックス 641"/>
        <xdr:cNvSpPr txBox="1"/>
      </xdr:nvSpPr>
      <xdr:spPr>
        <a:xfrm>
          <a:off x="12579350" y="1314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9555" cy="259080"/>
    <xdr:sp macro="" textlink="">
      <xdr:nvSpPr>
        <xdr:cNvPr id="649"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8920" cy="259080"/>
    <xdr:sp macro="" textlink="">
      <xdr:nvSpPr>
        <xdr:cNvPr id="651" name="テキスト ボックス 650"/>
        <xdr:cNvSpPr txBox="1"/>
      </xdr:nvSpPr>
      <xdr:spPr>
        <a:xfrm>
          <a:off x="1535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10160</xdr:rowOff>
    </xdr:from>
    <xdr:ext cx="248920" cy="259080"/>
    <xdr:sp macro="" textlink="">
      <xdr:nvSpPr>
        <xdr:cNvPr id="653" name="テキスト ボックス 652"/>
        <xdr:cNvSpPr txBox="1"/>
      </xdr:nvSpPr>
      <xdr:spPr>
        <a:xfrm>
          <a:off x="14467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8920" cy="259080"/>
    <xdr:sp macro="" textlink="">
      <xdr:nvSpPr>
        <xdr:cNvPr id="655" name="テキスト ボックス 654"/>
        <xdr:cNvSpPr txBox="1"/>
      </xdr:nvSpPr>
      <xdr:spPr>
        <a:xfrm>
          <a:off x="13578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920" cy="259080"/>
    <xdr:sp macro="" textlink="">
      <xdr:nvSpPr>
        <xdr:cNvPr id="657" name="テキスト ボックス 656"/>
        <xdr:cNvSpPr txBox="1"/>
      </xdr:nvSpPr>
      <xdr:spPr>
        <a:xfrm>
          <a:off x="12689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9" name="テキスト ボックス 668"/>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1" name="テキスト ボックス 670"/>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3" name="テキスト ボックス 672"/>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5" name="テキスト ボックス 674"/>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7" name="テキスト ボックス 67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71120</xdr:rowOff>
    </xdr:from>
    <xdr:to xmlns:xdr="http://schemas.openxmlformats.org/drawingml/2006/spreadsheetDrawing">
      <xdr:col>85</xdr:col>
      <xdr:colOff>126365</xdr:colOff>
      <xdr:row>98</xdr:row>
      <xdr:rowOff>135890</xdr:rowOff>
    </xdr:to>
    <xdr:cxnSp macro="">
      <xdr:nvCxnSpPr>
        <xdr:cNvPr id="679" name="直線コネクタ 678"/>
        <xdr:cNvCxnSpPr/>
      </xdr:nvCxnSpPr>
      <xdr:spPr>
        <a:xfrm flipV="1">
          <a:off x="16317595" y="1567307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139700</xdr:rowOff>
    </xdr:from>
    <xdr:ext cx="378460" cy="259080"/>
    <xdr:sp macro="" textlink="">
      <xdr:nvSpPr>
        <xdr:cNvPr id="680" name="公債費最小値テキスト"/>
        <xdr:cNvSpPr txBox="1"/>
      </xdr:nvSpPr>
      <xdr:spPr>
        <a:xfrm>
          <a:off x="1637030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81" name="直線コネクタ 680"/>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17780</xdr:rowOff>
    </xdr:from>
    <xdr:ext cx="598805" cy="258445"/>
    <xdr:sp macro="" textlink="">
      <xdr:nvSpPr>
        <xdr:cNvPr id="682" name="公債費最大値テキスト"/>
        <xdr:cNvSpPr txBox="1"/>
      </xdr:nvSpPr>
      <xdr:spPr>
        <a:xfrm>
          <a:off x="16370300" y="15448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277,447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71120</xdr:rowOff>
    </xdr:from>
    <xdr:to xmlns:xdr="http://schemas.openxmlformats.org/drawingml/2006/spreadsheetDrawing">
      <xdr:col>86</xdr:col>
      <xdr:colOff>25400</xdr:colOff>
      <xdr:row>91</xdr:row>
      <xdr:rowOff>71120</xdr:rowOff>
    </xdr:to>
    <xdr:cxnSp macro="">
      <xdr:nvCxnSpPr>
        <xdr:cNvPr id="683" name="直線コネクタ 682"/>
        <xdr:cNvCxnSpPr/>
      </xdr:nvCxnSpPr>
      <xdr:spPr>
        <a:xfrm>
          <a:off x="16230600" y="1567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78740</xdr:rowOff>
    </xdr:from>
    <xdr:to xmlns:xdr="http://schemas.openxmlformats.org/drawingml/2006/spreadsheetDrawing">
      <xdr:col>85</xdr:col>
      <xdr:colOff>127000</xdr:colOff>
      <xdr:row>97</xdr:row>
      <xdr:rowOff>107315</xdr:rowOff>
    </xdr:to>
    <xdr:cxnSp macro="">
      <xdr:nvCxnSpPr>
        <xdr:cNvPr id="684" name="直線コネクタ 683"/>
        <xdr:cNvCxnSpPr/>
      </xdr:nvCxnSpPr>
      <xdr:spPr>
        <a:xfrm flipV="1">
          <a:off x="15481300" y="167093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62230</xdr:rowOff>
    </xdr:from>
    <xdr:ext cx="534670" cy="259080"/>
    <xdr:sp macro="" textlink="">
      <xdr:nvSpPr>
        <xdr:cNvPr id="685" name="公債費平均値テキスト"/>
        <xdr:cNvSpPr txBox="1"/>
      </xdr:nvSpPr>
      <xdr:spPr>
        <a:xfrm>
          <a:off x="16370300" y="16349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39370</xdr:rowOff>
    </xdr:from>
    <xdr:to xmlns:xdr="http://schemas.openxmlformats.org/drawingml/2006/spreadsheetDrawing">
      <xdr:col>85</xdr:col>
      <xdr:colOff>177800</xdr:colOff>
      <xdr:row>96</xdr:row>
      <xdr:rowOff>140970</xdr:rowOff>
    </xdr:to>
    <xdr:sp macro="" textlink="">
      <xdr:nvSpPr>
        <xdr:cNvPr id="686" name="フローチャート: 判断 685"/>
        <xdr:cNvSpPr/>
      </xdr:nvSpPr>
      <xdr:spPr>
        <a:xfrm>
          <a:off x="16268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107315</xdr:rowOff>
    </xdr:from>
    <xdr:to xmlns:xdr="http://schemas.openxmlformats.org/drawingml/2006/spreadsheetDrawing">
      <xdr:col>81</xdr:col>
      <xdr:colOff>50800</xdr:colOff>
      <xdr:row>97</xdr:row>
      <xdr:rowOff>121920</xdr:rowOff>
    </xdr:to>
    <xdr:cxnSp macro="">
      <xdr:nvCxnSpPr>
        <xdr:cNvPr id="687" name="直線コネクタ 686"/>
        <xdr:cNvCxnSpPr/>
      </xdr:nvCxnSpPr>
      <xdr:spPr>
        <a:xfrm flipV="1">
          <a:off x="14592300" y="167379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57785</xdr:rowOff>
    </xdr:from>
    <xdr:to xmlns:xdr="http://schemas.openxmlformats.org/drawingml/2006/spreadsheetDrawing">
      <xdr:col>81</xdr:col>
      <xdr:colOff>101600</xdr:colOff>
      <xdr:row>96</xdr:row>
      <xdr:rowOff>159385</xdr:rowOff>
    </xdr:to>
    <xdr:sp macro="" textlink="">
      <xdr:nvSpPr>
        <xdr:cNvPr id="688" name="フローチャート: 判断 687"/>
        <xdr:cNvSpPr/>
      </xdr:nvSpPr>
      <xdr:spPr>
        <a:xfrm>
          <a:off x="15430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4445</xdr:rowOff>
    </xdr:from>
    <xdr:ext cx="534035" cy="259080"/>
    <xdr:sp macro="" textlink="">
      <xdr:nvSpPr>
        <xdr:cNvPr id="689" name="テキスト ボックス 688"/>
        <xdr:cNvSpPr txBox="1"/>
      </xdr:nvSpPr>
      <xdr:spPr>
        <a:xfrm>
          <a:off x="15213965"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119380</xdr:rowOff>
    </xdr:from>
    <xdr:to xmlns:xdr="http://schemas.openxmlformats.org/drawingml/2006/spreadsheetDrawing">
      <xdr:col>76</xdr:col>
      <xdr:colOff>114300</xdr:colOff>
      <xdr:row>97</xdr:row>
      <xdr:rowOff>121920</xdr:rowOff>
    </xdr:to>
    <xdr:cxnSp macro="">
      <xdr:nvCxnSpPr>
        <xdr:cNvPr id="690" name="直線コネクタ 689"/>
        <xdr:cNvCxnSpPr/>
      </xdr:nvCxnSpPr>
      <xdr:spPr>
        <a:xfrm>
          <a:off x="13703300" y="16750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79375</xdr:rowOff>
    </xdr:from>
    <xdr:to xmlns:xdr="http://schemas.openxmlformats.org/drawingml/2006/spreadsheetDrawing">
      <xdr:col>76</xdr:col>
      <xdr:colOff>165100</xdr:colOff>
      <xdr:row>97</xdr:row>
      <xdr:rowOff>9525</xdr:rowOff>
    </xdr:to>
    <xdr:sp macro="" textlink="">
      <xdr:nvSpPr>
        <xdr:cNvPr id="691" name="フローチャート: 判断 690"/>
        <xdr:cNvSpPr/>
      </xdr:nvSpPr>
      <xdr:spPr>
        <a:xfrm>
          <a:off x="14541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26035</xdr:rowOff>
    </xdr:from>
    <xdr:ext cx="534035" cy="259080"/>
    <xdr:sp macro="" textlink="">
      <xdr:nvSpPr>
        <xdr:cNvPr id="692" name="テキスト ボックス 691"/>
        <xdr:cNvSpPr txBox="1"/>
      </xdr:nvSpPr>
      <xdr:spPr>
        <a:xfrm>
          <a:off x="14324965" y="16313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119380</xdr:rowOff>
    </xdr:from>
    <xdr:to xmlns:xdr="http://schemas.openxmlformats.org/drawingml/2006/spreadsheetDrawing">
      <xdr:col>71</xdr:col>
      <xdr:colOff>177800</xdr:colOff>
      <xdr:row>97</xdr:row>
      <xdr:rowOff>133350</xdr:rowOff>
    </xdr:to>
    <xdr:cxnSp macro="">
      <xdr:nvCxnSpPr>
        <xdr:cNvPr id="693" name="直線コネクタ 692"/>
        <xdr:cNvCxnSpPr/>
      </xdr:nvCxnSpPr>
      <xdr:spPr>
        <a:xfrm flipV="1">
          <a:off x="12814300" y="16750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88265</xdr:rowOff>
    </xdr:from>
    <xdr:to xmlns:xdr="http://schemas.openxmlformats.org/drawingml/2006/spreadsheetDrawing">
      <xdr:col>72</xdr:col>
      <xdr:colOff>38100</xdr:colOff>
      <xdr:row>97</xdr:row>
      <xdr:rowOff>18415</xdr:rowOff>
    </xdr:to>
    <xdr:sp macro="" textlink="">
      <xdr:nvSpPr>
        <xdr:cNvPr id="694" name="フローチャート: 判断 693"/>
        <xdr:cNvSpPr/>
      </xdr:nvSpPr>
      <xdr:spPr>
        <a:xfrm>
          <a:off x="13652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34925</xdr:rowOff>
    </xdr:from>
    <xdr:ext cx="534035" cy="259080"/>
    <xdr:sp macro="" textlink="">
      <xdr:nvSpPr>
        <xdr:cNvPr id="695" name="テキスト ボックス 694"/>
        <xdr:cNvSpPr txBox="1"/>
      </xdr:nvSpPr>
      <xdr:spPr>
        <a:xfrm>
          <a:off x="13435965"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116840</xdr:rowOff>
    </xdr:from>
    <xdr:to xmlns:xdr="http://schemas.openxmlformats.org/drawingml/2006/spreadsheetDrawing">
      <xdr:col>67</xdr:col>
      <xdr:colOff>101600</xdr:colOff>
      <xdr:row>97</xdr:row>
      <xdr:rowOff>46990</xdr:rowOff>
    </xdr:to>
    <xdr:sp macro="" textlink="">
      <xdr:nvSpPr>
        <xdr:cNvPr id="696" name="フローチャート: 判断 695"/>
        <xdr:cNvSpPr/>
      </xdr:nvSpPr>
      <xdr:spPr>
        <a:xfrm>
          <a:off x="12763500" y="1657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63500</xdr:rowOff>
    </xdr:from>
    <xdr:ext cx="534035" cy="258445"/>
    <xdr:sp macro="" textlink="">
      <xdr:nvSpPr>
        <xdr:cNvPr id="697" name="テキスト ボックス 696"/>
        <xdr:cNvSpPr txBox="1"/>
      </xdr:nvSpPr>
      <xdr:spPr>
        <a:xfrm>
          <a:off x="12546965"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27940</xdr:rowOff>
    </xdr:from>
    <xdr:to xmlns:xdr="http://schemas.openxmlformats.org/drawingml/2006/spreadsheetDrawing">
      <xdr:col>85</xdr:col>
      <xdr:colOff>177800</xdr:colOff>
      <xdr:row>97</xdr:row>
      <xdr:rowOff>129540</xdr:rowOff>
    </xdr:to>
    <xdr:sp macro="" textlink="">
      <xdr:nvSpPr>
        <xdr:cNvPr id="703" name="楕円 702"/>
        <xdr:cNvSpPr/>
      </xdr:nvSpPr>
      <xdr:spPr>
        <a:xfrm>
          <a:off x="162687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xdr:rowOff>
    </xdr:from>
    <xdr:ext cx="534670" cy="258445"/>
    <xdr:sp macro="" textlink="">
      <xdr:nvSpPr>
        <xdr:cNvPr id="704" name="公債費該当値テキスト"/>
        <xdr:cNvSpPr txBox="1"/>
      </xdr:nvSpPr>
      <xdr:spPr>
        <a:xfrm>
          <a:off x="16370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56515</xdr:rowOff>
    </xdr:from>
    <xdr:to xmlns:xdr="http://schemas.openxmlformats.org/drawingml/2006/spreadsheetDrawing">
      <xdr:col>81</xdr:col>
      <xdr:colOff>101600</xdr:colOff>
      <xdr:row>97</xdr:row>
      <xdr:rowOff>158115</xdr:rowOff>
    </xdr:to>
    <xdr:sp macro="" textlink="">
      <xdr:nvSpPr>
        <xdr:cNvPr id="705" name="楕円 704"/>
        <xdr:cNvSpPr/>
      </xdr:nvSpPr>
      <xdr:spPr>
        <a:xfrm>
          <a:off x="15430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149225</xdr:rowOff>
    </xdr:from>
    <xdr:ext cx="534035" cy="259080"/>
    <xdr:sp macro="" textlink="">
      <xdr:nvSpPr>
        <xdr:cNvPr id="706" name="テキスト ボックス 705"/>
        <xdr:cNvSpPr txBox="1"/>
      </xdr:nvSpPr>
      <xdr:spPr>
        <a:xfrm>
          <a:off x="15213965" y="1677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71120</xdr:rowOff>
    </xdr:from>
    <xdr:to xmlns:xdr="http://schemas.openxmlformats.org/drawingml/2006/spreadsheetDrawing">
      <xdr:col>76</xdr:col>
      <xdr:colOff>165100</xdr:colOff>
      <xdr:row>98</xdr:row>
      <xdr:rowOff>1270</xdr:rowOff>
    </xdr:to>
    <xdr:sp macro="" textlink="">
      <xdr:nvSpPr>
        <xdr:cNvPr id="707" name="楕円 706"/>
        <xdr:cNvSpPr/>
      </xdr:nvSpPr>
      <xdr:spPr>
        <a:xfrm>
          <a:off x="14541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163830</xdr:rowOff>
    </xdr:from>
    <xdr:ext cx="534035" cy="259080"/>
    <xdr:sp macro="" textlink="">
      <xdr:nvSpPr>
        <xdr:cNvPr id="708" name="テキスト ボックス 707"/>
        <xdr:cNvSpPr txBox="1"/>
      </xdr:nvSpPr>
      <xdr:spPr>
        <a:xfrm>
          <a:off x="14324965" y="1679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68580</xdr:rowOff>
    </xdr:from>
    <xdr:to xmlns:xdr="http://schemas.openxmlformats.org/drawingml/2006/spreadsheetDrawing">
      <xdr:col>72</xdr:col>
      <xdr:colOff>38100</xdr:colOff>
      <xdr:row>97</xdr:row>
      <xdr:rowOff>170180</xdr:rowOff>
    </xdr:to>
    <xdr:sp macro="" textlink="">
      <xdr:nvSpPr>
        <xdr:cNvPr id="709" name="楕円 708"/>
        <xdr:cNvSpPr/>
      </xdr:nvSpPr>
      <xdr:spPr>
        <a:xfrm>
          <a:off x="13652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161290</xdr:rowOff>
    </xdr:from>
    <xdr:ext cx="534035" cy="259080"/>
    <xdr:sp macro="" textlink="">
      <xdr:nvSpPr>
        <xdr:cNvPr id="710" name="テキスト ボックス 709"/>
        <xdr:cNvSpPr txBox="1"/>
      </xdr:nvSpPr>
      <xdr:spPr>
        <a:xfrm>
          <a:off x="13435965" y="1679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82550</xdr:rowOff>
    </xdr:from>
    <xdr:to xmlns:xdr="http://schemas.openxmlformats.org/drawingml/2006/spreadsheetDrawing">
      <xdr:col>67</xdr:col>
      <xdr:colOff>101600</xdr:colOff>
      <xdr:row>98</xdr:row>
      <xdr:rowOff>12700</xdr:rowOff>
    </xdr:to>
    <xdr:sp macro="" textlink="">
      <xdr:nvSpPr>
        <xdr:cNvPr id="711" name="楕円 710"/>
        <xdr:cNvSpPr/>
      </xdr:nvSpPr>
      <xdr:spPr>
        <a:xfrm>
          <a:off x="12763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3810</xdr:rowOff>
    </xdr:from>
    <xdr:ext cx="534035" cy="259080"/>
    <xdr:sp macro="" textlink="">
      <xdr:nvSpPr>
        <xdr:cNvPr id="712" name="テキスト ボックス 711"/>
        <xdr:cNvSpPr txBox="1"/>
      </xdr:nvSpPr>
      <xdr:spPr>
        <a:xfrm>
          <a:off x="12546965" y="1680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1" name="テキスト ボックス 72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4" name="テキスト ボックス 72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6" name="テキスト ボックス 725"/>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28" name="テキスト ボックス 727"/>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30" name="テキスト ボックス 729"/>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80010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22351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59080"/>
    <xdr:sp macro="" textlink="">
      <xdr:nvSpPr>
        <xdr:cNvPr id="737" name="諸支出金最小値テキスト"/>
        <xdr:cNvSpPr txBox="1"/>
      </xdr:nvSpPr>
      <xdr:spPr>
        <a:xfrm>
          <a:off x="22212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26670</xdr:rowOff>
    </xdr:from>
    <xdr:ext cx="534670" cy="259080"/>
    <xdr:sp macro="" textlink="">
      <xdr:nvSpPr>
        <xdr:cNvPr id="739" name="諸支出金最大値テキスト"/>
        <xdr:cNvSpPr txBox="1"/>
      </xdr:nvSpPr>
      <xdr:spPr>
        <a:xfrm>
          <a:off x="22212300" y="499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80010</xdr:rowOff>
    </xdr:from>
    <xdr:to xmlns:xdr="http://schemas.openxmlformats.org/drawingml/2006/spreadsheetDrawing">
      <xdr:col>116</xdr:col>
      <xdr:colOff>152400</xdr:colOff>
      <xdr:row>30</xdr:row>
      <xdr:rowOff>80010</xdr:rowOff>
    </xdr:to>
    <xdr:cxnSp macro="">
      <xdr:nvCxnSpPr>
        <xdr:cNvPr id="740" name="直線コネクタ 739"/>
        <xdr:cNvCxnSpPr/>
      </xdr:nvCxnSpPr>
      <xdr:spPr>
        <a:xfrm>
          <a:off x="22072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29</xdr:row>
      <xdr:rowOff>143510</xdr:rowOff>
    </xdr:from>
    <xdr:to xmlns:xdr="http://schemas.openxmlformats.org/drawingml/2006/spreadsheetDrawing">
      <xdr:col>116</xdr:col>
      <xdr:colOff>63500</xdr:colOff>
      <xdr:row>30</xdr:row>
      <xdr:rowOff>80010</xdr:rowOff>
    </xdr:to>
    <xdr:cxnSp macro="">
      <xdr:nvCxnSpPr>
        <xdr:cNvPr id="741" name="直線コネクタ 740"/>
        <xdr:cNvCxnSpPr/>
      </xdr:nvCxnSpPr>
      <xdr:spPr>
        <a:xfrm>
          <a:off x="21323300" y="511556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93345</xdr:rowOff>
    </xdr:from>
    <xdr:ext cx="378460" cy="259080"/>
    <xdr:sp macro="" textlink="">
      <xdr:nvSpPr>
        <xdr:cNvPr id="742" name="諸支出金平均値テキスト"/>
        <xdr:cNvSpPr txBox="1"/>
      </xdr:nvSpPr>
      <xdr:spPr>
        <a:xfrm>
          <a:off x="22212300" y="6608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114935</xdr:rowOff>
    </xdr:from>
    <xdr:to xmlns:xdr="http://schemas.openxmlformats.org/drawingml/2006/spreadsheetDrawing">
      <xdr:col>116</xdr:col>
      <xdr:colOff>114300</xdr:colOff>
      <xdr:row>39</xdr:row>
      <xdr:rowOff>45085</xdr:rowOff>
    </xdr:to>
    <xdr:sp macro="" textlink="">
      <xdr:nvSpPr>
        <xdr:cNvPr id="743" name="フローチャート: 判断 742"/>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29</xdr:row>
      <xdr:rowOff>143510</xdr:rowOff>
    </xdr:from>
    <xdr:to xmlns:xdr="http://schemas.openxmlformats.org/drawingml/2006/spreadsheetDrawing">
      <xdr:col>111</xdr:col>
      <xdr:colOff>177800</xdr:colOff>
      <xdr:row>34</xdr:row>
      <xdr:rowOff>57785</xdr:rowOff>
    </xdr:to>
    <xdr:cxnSp macro="">
      <xdr:nvCxnSpPr>
        <xdr:cNvPr id="744" name="直線コネクタ 743"/>
        <xdr:cNvCxnSpPr/>
      </xdr:nvCxnSpPr>
      <xdr:spPr>
        <a:xfrm flipV="1">
          <a:off x="20434300" y="5115560"/>
          <a:ext cx="889000" cy="771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90170</xdr:rowOff>
    </xdr:from>
    <xdr:to xmlns:xdr="http://schemas.openxmlformats.org/drawingml/2006/spreadsheetDrawing">
      <xdr:col>112</xdr:col>
      <xdr:colOff>38100</xdr:colOff>
      <xdr:row>39</xdr:row>
      <xdr:rowOff>20320</xdr:rowOff>
    </xdr:to>
    <xdr:sp macro="" textlink="">
      <xdr:nvSpPr>
        <xdr:cNvPr id="745" name="フローチャート: 判断 744"/>
        <xdr:cNvSpPr/>
      </xdr:nvSpPr>
      <xdr:spPr>
        <a:xfrm>
          <a:off x="2127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11430</xdr:rowOff>
    </xdr:from>
    <xdr:ext cx="378460" cy="259080"/>
    <xdr:sp macro="" textlink="">
      <xdr:nvSpPr>
        <xdr:cNvPr id="746" name="テキスト ボックス 745"/>
        <xdr:cNvSpPr txBox="1"/>
      </xdr:nvSpPr>
      <xdr:spPr>
        <a:xfrm>
          <a:off x="21134070" y="6697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57785</xdr:rowOff>
    </xdr:from>
    <xdr:to xmlns:xdr="http://schemas.openxmlformats.org/drawingml/2006/spreadsheetDrawing">
      <xdr:col>107</xdr:col>
      <xdr:colOff>50800</xdr:colOff>
      <xdr:row>35</xdr:row>
      <xdr:rowOff>10160</xdr:rowOff>
    </xdr:to>
    <xdr:cxnSp macro="">
      <xdr:nvCxnSpPr>
        <xdr:cNvPr id="747" name="直線コネクタ 746"/>
        <xdr:cNvCxnSpPr/>
      </xdr:nvCxnSpPr>
      <xdr:spPr>
        <a:xfrm flipV="1">
          <a:off x="19545300" y="588708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118110</xdr:rowOff>
    </xdr:from>
    <xdr:to xmlns:xdr="http://schemas.openxmlformats.org/drawingml/2006/spreadsheetDrawing">
      <xdr:col>107</xdr:col>
      <xdr:colOff>101600</xdr:colOff>
      <xdr:row>39</xdr:row>
      <xdr:rowOff>48260</xdr:rowOff>
    </xdr:to>
    <xdr:sp macro="" textlink="">
      <xdr:nvSpPr>
        <xdr:cNvPr id="748" name="フローチャート: 判断 747"/>
        <xdr:cNvSpPr/>
      </xdr:nvSpPr>
      <xdr:spPr>
        <a:xfrm>
          <a:off x="2038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39370</xdr:rowOff>
    </xdr:from>
    <xdr:ext cx="378460" cy="259080"/>
    <xdr:sp macro="" textlink="">
      <xdr:nvSpPr>
        <xdr:cNvPr id="749" name="テキスト ボックス 748"/>
        <xdr:cNvSpPr txBox="1"/>
      </xdr:nvSpPr>
      <xdr:spPr>
        <a:xfrm>
          <a:off x="20245070" y="6725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10160</xdr:rowOff>
    </xdr:from>
    <xdr:to xmlns:xdr="http://schemas.openxmlformats.org/drawingml/2006/spreadsheetDrawing">
      <xdr:col>102</xdr:col>
      <xdr:colOff>114300</xdr:colOff>
      <xdr:row>37</xdr:row>
      <xdr:rowOff>25400</xdr:rowOff>
    </xdr:to>
    <xdr:cxnSp macro="">
      <xdr:nvCxnSpPr>
        <xdr:cNvPr id="750" name="直線コネクタ 749"/>
        <xdr:cNvCxnSpPr/>
      </xdr:nvCxnSpPr>
      <xdr:spPr>
        <a:xfrm flipV="1">
          <a:off x="18656300" y="601091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51" name="フローチャート: 判断 750"/>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59055</xdr:rowOff>
    </xdr:from>
    <xdr:ext cx="378460" cy="259080"/>
    <xdr:sp macro="" textlink="">
      <xdr:nvSpPr>
        <xdr:cNvPr id="752" name="テキスト ボックス 751"/>
        <xdr:cNvSpPr txBox="1"/>
      </xdr:nvSpPr>
      <xdr:spPr>
        <a:xfrm>
          <a:off x="19356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134620</xdr:rowOff>
    </xdr:from>
    <xdr:to xmlns:xdr="http://schemas.openxmlformats.org/drawingml/2006/spreadsheetDrawing">
      <xdr:col>98</xdr:col>
      <xdr:colOff>38100</xdr:colOff>
      <xdr:row>39</xdr:row>
      <xdr:rowOff>64770</xdr:rowOff>
    </xdr:to>
    <xdr:sp macro="" textlink="">
      <xdr:nvSpPr>
        <xdr:cNvPr id="753" name="フローチャート: 判断 752"/>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55880</xdr:rowOff>
    </xdr:from>
    <xdr:ext cx="378460" cy="259080"/>
    <xdr:sp macro="" textlink="">
      <xdr:nvSpPr>
        <xdr:cNvPr id="754" name="テキスト ボックス 753"/>
        <xdr:cNvSpPr txBox="1"/>
      </xdr:nvSpPr>
      <xdr:spPr>
        <a:xfrm>
          <a:off x="18467070" y="6742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30</xdr:row>
      <xdr:rowOff>29210</xdr:rowOff>
    </xdr:from>
    <xdr:to xmlns:xdr="http://schemas.openxmlformats.org/drawingml/2006/spreadsheetDrawing">
      <xdr:col>116</xdr:col>
      <xdr:colOff>114300</xdr:colOff>
      <xdr:row>30</xdr:row>
      <xdr:rowOff>130810</xdr:rowOff>
    </xdr:to>
    <xdr:sp macro="" textlink="">
      <xdr:nvSpPr>
        <xdr:cNvPr id="760" name="楕円 759"/>
        <xdr:cNvSpPr/>
      </xdr:nvSpPr>
      <xdr:spPr>
        <a:xfrm>
          <a:off x="22110700" y="51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29</xdr:row>
      <xdr:rowOff>153670</xdr:rowOff>
    </xdr:from>
    <xdr:ext cx="534670" cy="259080"/>
    <xdr:sp macro="" textlink="">
      <xdr:nvSpPr>
        <xdr:cNvPr id="761" name="諸支出金該当値テキスト"/>
        <xdr:cNvSpPr txBox="1"/>
      </xdr:nvSpPr>
      <xdr:spPr>
        <a:xfrm>
          <a:off x="22212300" y="512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29</xdr:row>
      <xdr:rowOff>92075</xdr:rowOff>
    </xdr:from>
    <xdr:to xmlns:xdr="http://schemas.openxmlformats.org/drawingml/2006/spreadsheetDrawing">
      <xdr:col>112</xdr:col>
      <xdr:colOff>38100</xdr:colOff>
      <xdr:row>30</xdr:row>
      <xdr:rowOff>22225</xdr:rowOff>
    </xdr:to>
    <xdr:sp macro="" textlink="">
      <xdr:nvSpPr>
        <xdr:cNvPr id="762" name="楕円 761"/>
        <xdr:cNvSpPr/>
      </xdr:nvSpPr>
      <xdr:spPr>
        <a:xfrm>
          <a:off x="21272500" y="50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28</xdr:row>
      <xdr:rowOff>38735</xdr:rowOff>
    </xdr:from>
    <xdr:ext cx="534035" cy="259080"/>
    <xdr:sp macro="" textlink="">
      <xdr:nvSpPr>
        <xdr:cNvPr id="763" name="テキスト ボックス 762"/>
        <xdr:cNvSpPr txBox="1"/>
      </xdr:nvSpPr>
      <xdr:spPr>
        <a:xfrm>
          <a:off x="21055965" y="4839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6985</xdr:rowOff>
    </xdr:from>
    <xdr:to xmlns:xdr="http://schemas.openxmlformats.org/drawingml/2006/spreadsheetDrawing">
      <xdr:col>107</xdr:col>
      <xdr:colOff>101600</xdr:colOff>
      <xdr:row>34</xdr:row>
      <xdr:rowOff>109220</xdr:rowOff>
    </xdr:to>
    <xdr:sp macro="" textlink="">
      <xdr:nvSpPr>
        <xdr:cNvPr id="764" name="楕円 763"/>
        <xdr:cNvSpPr/>
      </xdr:nvSpPr>
      <xdr:spPr>
        <a:xfrm>
          <a:off x="20383500" y="5836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32</xdr:row>
      <xdr:rowOff>125095</xdr:rowOff>
    </xdr:from>
    <xdr:ext cx="469265" cy="258445"/>
    <xdr:sp macro="" textlink="">
      <xdr:nvSpPr>
        <xdr:cNvPr id="765" name="テキスト ボックス 764"/>
        <xdr:cNvSpPr txBox="1"/>
      </xdr:nvSpPr>
      <xdr:spPr>
        <a:xfrm>
          <a:off x="20199350" y="5611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130810</xdr:rowOff>
    </xdr:from>
    <xdr:to xmlns:xdr="http://schemas.openxmlformats.org/drawingml/2006/spreadsheetDrawing">
      <xdr:col>102</xdr:col>
      <xdr:colOff>165100</xdr:colOff>
      <xdr:row>35</xdr:row>
      <xdr:rowOff>60960</xdr:rowOff>
    </xdr:to>
    <xdr:sp macro="" textlink="">
      <xdr:nvSpPr>
        <xdr:cNvPr id="766" name="楕円 765"/>
        <xdr:cNvSpPr/>
      </xdr:nvSpPr>
      <xdr:spPr>
        <a:xfrm>
          <a:off x="1949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77470</xdr:rowOff>
    </xdr:from>
    <xdr:ext cx="469265" cy="258445"/>
    <xdr:sp macro="" textlink="">
      <xdr:nvSpPr>
        <xdr:cNvPr id="767" name="テキスト ボックス 766"/>
        <xdr:cNvSpPr txBox="1"/>
      </xdr:nvSpPr>
      <xdr:spPr>
        <a:xfrm>
          <a:off x="19310350" y="5735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146050</xdr:rowOff>
    </xdr:from>
    <xdr:to xmlns:xdr="http://schemas.openxmlformats.org/drawingml/2006/spreadsheetDrawing">
      <xdr:col>98</xdr:col>
      <xdr:colOff>38100</xdr:colOff>
      <xdr:row>37</xdr:row>
      <xdr:rowOff>76200</xdr:rowOff>
    </xdr:to>
    <xdr:sp macro="" textlink="">
      <xdr:nvSpPr>
        <xdr:cNvPr id="768" name="楕円 767"/>
        <xdr:cNvSpPr/>
      </xdr:nvSpPr>
      <xdr:spPr>
        <a:xfrm>
          <a:off x="18605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92710</xdr:rowOff>
    </xdr:from>
    <xdr:ext cx="469265" cy="259080"/>
    <xdr:sp macro="" textlink="">
      <xdr:nvSpPr>
        <xdr:cNvPr id="769" name="テキスト ボックス 768"/>
        <xdr:cNvSpPr txBox="1"/>
      </xdr:nvSpPr>
      <xdr:spPr>
        <a:xfrm>
          <a:off x="18421350" y="6093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議会費、教育費、諸支出費を除いた項目については、類似団体平均値を下回っている。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議会費については、退職手当等の増加によるものである。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教育費については、小学校統合に伴う学校施設整備事業の普通建設事業費の増加によるものである。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諸支出金については、当該年度のふるさと応援寄附金の一部を基金積立てによる歳出への計上により、類似団体平均値を大きく超過している。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財政調整基金残高は前年度比</a:t>
          </a:r>
          <a:r>
            <a:rPr kumimoji="1" lang="en-US" altLang="ja-JP" sz="1400">
              <a:latin typeface="ＭＳ ゴシック"/>
              <a:ea typeface="ＭＳ ゴシック"/>
            </a:rPr>
            <a:t>41</a:t>
          </a:r>
          <a:r>
            <a:rPr kumimoji="1" lang="ja-JP" altLang="en-US" sz="1400">
              <a:latin typeface="ＭＳ ゴシック"/>
              <a:ea typeface="ＭＳ ゴシック"/>
            </a:rPr>
            <a:t>百万円減だが、標準財政規模比だと前年度比</a:t>
          </a:r>
          <a:r>
            <a:rPr kumimoji="1" lang="en-US" altLang="ja-JP" sz="1400">
              <a:latin typeface="ＭＳ ゴシック"/>
              <a:ea typeface="ＭＳ ゴシック"/>
            </a:rPr>
            <a:t>0.4</a:t>
          </a:r>
          <a:r>
            <a:rPr kumimoji="1" lang="ja-JP" altLang="en-US" sz="1400">
              <a:latin typeface="ＭＳ ゴシック"/>
              <a:ea typeface="ＭＳ ゴシック"/>
            </a:rPr>
            <a:t>％増加している。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実質収支額は、</a:t>
          </a:r>
          <a:r>
            <a:rPr kumimoji="1" lang="en-US" altLang="ja-JP" sz="1400">
              <a:latin typeface="ＭＳ ゴシック"/>
              <a:ea typeface="ＭＳ ゴシック"/>
            </a:rPr>
            <a:t>42</a:t>
          </a:r>
          <a:r>
            <a:rPr kumimoji="1" lang="ja-JP" altLang="en-US" sz="1400">
              <a:latin typeface="ＭＳ ゴシック"/>
              <a:ea typeface="ＭＳ ゴシック"/>
            </a:rPr>
            <a:t>百万円減により、前年度比</a:t>
          </a:r>
          <a:r>
            <a:rPr kumimoji="1" lang="en-US" altLang="ja-JP" sz="1400">
              <a:latin typeface="ＭＳ ゴシック"/>
              <a:ea typeface="ＭＳ ゴシック"/>
            </a:rPr>
            <a:t>0.75</a:t>
          </a:r>
          <a:r>
            <a:rPr kumimoji="1" lang="ja-JP" altLang="en-US" sz="1400">
              <a:latin typeface="ＭＳ ゴシック"/>
              <a:ea typeface="ＭＳ ゴシック"/>
            </a:rPr>
            <a:t>％減となっている。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実質単年度収支は、令和</a:t>
          </a:r>
          <a:r>
            <a:rPr kumimoji="1" lang="en-US" altLang="ja-JP" sz="1400">
              <a:latin typeface="ＭＳ ゴシック"/>
              <a:ea typeface="ＭＳ ゴシック"/>
            </a:rPr>
            <a:t>4</a:t>
          </a:r>
          <a:r>
            <a:rPr kumimoji="1" lang="ja-JP" altLang="en-US" sz="1400">
              <a:latin typeface="ＭＳ ゴシック"/>
              <a:ea typeface="ＭＳ ゴシック"/>
            </a:rPr>
            <a:t>年度は実質収支額</a:t>
          </a:r>
          <a:r>
            <a:rPr kumimoji="1" lang="en-US" altLang="ja-JP" sz="1400">
              <a:latin typeface="ＭＳ ゴシック"/>
              <a:ea typeface="ＭＳ ゴシック"/>
            </a:rPr>
            <a:t>42</a:t>
          </a:r>
          <a:r>
            <a:rPr kumimoji="1" lang="ja-JP" altLang="en-US" sz="1400">
              <a:latin typeface="ＭＳ ゴシック"/>
              <a:ea typeface="ＭＳ ゴシック"/>
            </a:rPr>
            <a:t>百万円減、及び財政調整基金を</a:t>
          </a:r>
          <a:r>
            <a:rPr kumimoji="1" lang="en-US" altLang="ja-JP" sz="1400">
              <a:latin typeface="ＭＳ ゴシック"/>
              <a:ea typeface="ＭＳ ゴシック"/>
            </a:rPr>
            <a:t>41</a:t>
          </a:r>
          <a:r>
            <a:rPr kumimoji="1" lang="ja-JP" altLang="en-US" sz="1400">
              <a:latin typeface="ＭＳ ゴシック"/>
              <a:ea typeface="ＭＳ ゴシック"/>
            </a:rPr>
            <a:t>百万円取崩しを行っていることから、前年度比</a:t>
          </a:r>
          <a:r>
            <a:rPr kumimoji="1" lang="en-US" altLang="ja-JP" sz="1400">
              <a:latin typeface="ＭＳ ゴシック"/>
              <a:ea typeface="ＭＳ ゴシック"/>
            </a:rPr>
            <a:t>11.0</a:t>
          </a:r>
          <a:r>
            <a:rPr kumimoji="1" lang="ja-JP" altLang="en-US" sz="1400">
              <a:latin typeface="ＭＳ ゴシック"/>
              <a:ea typeface="ＭＳ ゴシック"/>
            </a:rPr>
            <a:t>％減となっている。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ついては、全会計において黒字であり赤字比率はない。しかしながら、今後、一般会計から他会計への繰出金が増えることも懸念される。一般会計のみならず、特別会計及び公営企業会計等も含め、事務事業の見直し、歳出を最小限に留め、健全な財政運営を行う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元利償還金等における元利償還金が</a:t>
          </a:r>
          <a:r>
            <a:rPr kumimoji="1" lang="en-US" altLang="ja-JP" sz="1400">
              <a:latin typeface="ＭＳ ゴシック"/>
              <a:ea typeface="ＭＳ ゴシック"/>
            </a:rPr>
            <a:t>45</a:t>
          </a:r>
          <a:r>
            <a:rPr kumimoji="1" lang="ja-JP" altLang="en-US" sz="1400">
              <a:latin typeface="ＭＳ ゴシック"/>
              <a:ea typeface="ＭＳ ゴシック"/>
            </a:rPr>
            <a:t>百万円増や公営企業債の元利償還金に対する繰入金が</a:t>
          </a:r>
          <a:r>
            <a:rPr kumimoji="1" lang="en-US" altLang="ja-JP" sz="1400">
              <a:latin typeface="ＭＳ ゴシック"/>
              <a:ea typeface="ＭＳ ゴシック"/>
            </a:rPr>
            <a:t>51</a:t>
          </a:r>
          <a:r>
            <a:rPr kumimoji="1" lang="ja-JP" altLang="en-US" sz="1400">
              <a:latin typeface="ＭＳ ゴシック"/>
              <a:ea typeface="ＭＳ ゴシック"/>
            </a:rPr>
            <a:t>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元利償還金等及び公営企業債の元利償還金に対する繰入金の増加により実質公債比率の分子が</a:t>
          </a:r>
          <a:r>
            <a:rPr kumimoji="1" lang="en-US" altLang="ja-JP" sz="1400">
              <a:latin typeface="ＭＳ ゴシック"/>
              <a:ea typeface="ＭＳ ゴシック"/>
            </a:rPr>
            <a:t>91</a:t>
          </a:r>
          <a:r>
            <a:rPr kumimoji="1" lang="ja-JP" altLang="en-US" sz="1400">
              <a:latin typeface="ＭＳ ゴシック"/>
              <a:ea typeface="ＭＳ ゴシック"/>
            </a:rPr>
            <a:t>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今後、庁舎整備等の大規模事業を控えていることから、実質公債比率の数値の抑制を行いながら、計画的な起債の借入と新規起債の発行の抑制を図る。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茨城県五霞町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将来負担額のうち、一般会計等に係る地方債の現在高は前年度比</a:t>
          </a:r>
          <a:r>
            <a:rPr kumimoji="1" lang="en-US" altLang="ja-JP" sz="1400">
              <a:latin typeface="ＭＳ ゴシック"/>
              <a:ea typeface="ＭＳ ゴシック"/>
            </a:rPr>
            <a:t>179</a:t>
          </a:r>
          <a:r>
            <a:rPr kumimoji="1" lang="ja-JP" altLang="en-US" sz="1400">
              <a:latin typeface="ＭＳ ゴシック"/>
              <a:ea typeface="ＭＳ ゴシック"/>
            </a:rPr>
            <a:t>百万円減となったが、公営企業債繰入見込額は前年度比</a:t>
          </a:r>
          <a:r>
            <a:rPr kumimoji="1" lang="en-US" altLang="ja-JP" sz="1400">
              <a:latin typeface="ＭＳ ゴシック"/>
              <a:ea typeface="ＭＳ ゴシック"/>
            </a:rPr>
            <a:t>193</a:t>
          </a:r>
          <a:r>
            <a:rPr kumimoji="1" lang="ja-JP" altLang="en-US" sz="1400">
              <a:latin typeface="ＭＳ ゴシック"/>
              <a:ea typeface="ＭＳ ゴシック"/>
            </a:rPr>
            <a:t>百万円増となった。将来負担額は前年度比</a:t>
          </a:r>
          <a:r>
            <a:rPr kumimoji="1" lang="en-US" altLang="ja-JP" sz="1400">
              <a:latin typeface="ＭＳ ゴシック"/>
              <a:ea typeface="ＭＳ ゴシック"/>
            </a:rPr>
            <a:t>61</a:t>
          </a:r>
          <a:r>
            <a:rPr kumimoji="1" lang="ja-JP" altLang="en-US" sz="1400">
              <a:latin typeface="ＭＳ ゴシック"/>
              <a:ea typeface="ＭＳ ゴシック"/>
            </a:rPr>
            <a:t>百万円減となった。</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充当可能財源等が前年度比</a:t>
          </a:r>
          <a:r>
            <a:rPr kumimoji="1" lang="en-US" altLang="ja-JP" sz="1400">
              <a:latin typeface="ＭＳ ゴシック"/>
              <a:ea typeface="ＭＳ ゴシック"/>
            </a:rPr>
            <a:t>51</a:t>
          </a:r>
          <a:r>
            <a:rPr kumimoji="1" lang="ja-JP" altLang="en-US" sz="1400">
              <a:latin typeface="ＭＳ ゴシック"/>
              <a:ea typeface="ＭＳ ゴシック"/>
            </a:rPr>
            <a:t>百万円減となった。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庁舎整備等の大規模事業が控えており、地方債や基金充当が見込まれることから、将来負担比率の増加が見込まれる。大規模事業による将来負担比率の増加を抑制するため、充当可能基金の確保に努める。</a:t>
          </a:r>
          <a:endParaRPr kumimoji="1" lang="en-US" altLang="ja-JP"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茨城県五霞町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財政調整基金及び減債基金において、減少した。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財政調整基金については、電気料高騰及び物価高騰の影響により当初予算額よりも歳出額が大きくなったことにより、財政調整基金の取崩しを行ったことによるものである。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庁舎整備事業などの大規模事業が控えていることから、計画的な基金の積立を行い、事業財源として充当していく。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また、下水道の広域化・共同化事業の負担金に充てる財源として基金の確保を図る。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特定の目的のために積み立てた基金を五霞町基金条例に基づき、計画的に運用する。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「公共用地取得・施設整備基金」　公共用地を取得するため及び公共施設を整備するための財源に充てる基金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「公共施設等総合管理計画事業準備基金」　公共施設等の更新（大規模改修及び改修、建替え、取り壊し等）の財源に充てる基金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　高齢者保健福祉の推進、民間福祉活動に対する助成等に要する経費の財源に充てる基金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「五霞町ふるさと応援基金」　ふるさと五霞町を応援する人々から寄附された寄附金を適正に管理運用するため、寄附された金額を基金に積み立て、「都市・生活基盤、環境、安心・安全（まちのかたち）」「教育・文化・スポーツ、子育て、健康福祉（ひとのくらし）」「まち・地域づくり、観光、農商工（まちのしくみづくり）」「行財政運営、情報、公共施設（まちのしごと）」などの事業の財源へ充てる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五霞町ふるさと応援基金は前年度比</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百万円増加した。これは、ふるさと納税額の増加によるものである。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公共施設等総合計画事業準備基金は前年度比</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百万円増加した。これは、今後控えている庁舎整備事業に充てる財源として積立を行ったことによる増額である。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今後、庁舎整備等の大規模事業を控えていることから、計画的な基金積立を行っていく。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電気料高騰及び物価高騰の影響により当初予算額よりも歳出額が大きくなったことにより、財政調整基金の取崩しを行ったことにより、基金残高が減少した。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中期財政見通しに沿って、財政調整基金への積立を行っていく。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年度に積立を行った「臨時財政対策債償還基金分」の一部取崩しを行った。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翌年度以降も「臨時財政対策債償還基金分」として取崩しを行うため、令和</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年度末まで残高は減少するが、令和</a:t>
          </a:r>
          <a:r>
            <a:rPr kumimoji="1" lang="en-US" altLang="ja-JP" sz="1300">
              <a:solidFill>
                <a:schemeClr val="dk1"/>
              </a:solidFill>
              <a:effectLst/>
              <a:latin typeface="ＭＳ ゴシック"/>
              <a:ea typeface="ＭＳ ゴシック"/>
              <a:cs typeface="+mn-cs"/>
            </a:rPr>
            <a:t>11</a:t>
          </a:r>
          <a:r>
            <a:rPr kumimoji="1" lang="ja-JP" altLang="en-US" sz="1300">
              <a:solidFill>
                <a:schemeClr val="dk1"/>
              </a:solidFill>
              <a:effectLst/>
              <a:latin typeface="ＭＳ ゴシック"/>
              <a:ea typeface="ＭＳ ゴシック"/>
              <a:cs typeface="+mn-cs"/>
            </a:rPr>
            <a:t>年度末以降は、</a:t>
          </a:r>
          <a:r>
            <a:rPr kumimoji="1" lang="en-US" altLang="ja-JP" sz="1300">
              <a:solidFill>
                <a:schemeClr val="dk1"/>
              </a:solidFill>
              <a:effectLst/>
              <a:latin typeface="ＭＳ ゴシック"/>
              <a:ea typeface="ＭＳ ゴシック"/>
              <a:cs typeface="+mn-cs"/>
            </a:rPr>
            <a:t>83</a:t>
          </a:r>
          <a:r>
            <a:rPr kumimoji="1" lang="ja-JP" altLang="en-US" sz="1300">
              <a:solidFill>
                <a:schemeClr val="dk1"/>
              </a:solidFill>
              <a:effectLst/>
              <a:latin typeface="ＭＳ ゴシック"/>
              <a:ea typeface="ＭＳ ゴシック"/>
              <a:cs typeface="+mn-cs"/>
            </a:rPr>
            <a:t>百万円推移する見込みである。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K7" zoomScale="70" zoomScaleNormal="70" workbookViewId="0">
      <selection activeCell="BW42" sqref="BW42:BX42"/>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151</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5225437</v>
      </c>
      <c r="BO4" s="216"/>
      <c r="BP4" s="216"/>
      <c r="BQ4" s="216"/>
      <c r="BR4" s="216"/>
      <c r="BS4" s="216"/>
      <c r="BT4" s="216"/>
      <c r="BU4" s="219"/>
      <c r="BV4" s="213">
        <v>5864891</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11</v>
      </c>
      <c r="CU4" s="237"/>
      <c r="CV4" s="237"/>
      <c r="CW4" s="237"/>
      <c r="CX4" s="237"/>
      <c r="CY4" s="237"/>
      <c r="CZ4" s="237"/>
      <c r="DA4" s="245"/>
      <c r="DB4" s="229">
        <v>11.8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75</v>
      </c>
      <c r="AV5" s="139"/>
      <c r="AW5" s="139"/>
      <c r="AX5" s="139"/>
      <c r="AY5" s="190" t="s">
        <v>147</v>
      </c>
      <c r="AZ5" s="198"/>
      <c r="BA5" s="198"/>
      <c r="BB5" s="198"/>
      <c r="BC5" s="198"/>
      <c r="BD5" s="198"/>
      <c r="BE5" s="198"/>
      <c r="BF5" s="198"/>
      <c r="BG5" s="198"/>
      <c r="BH5" s="198"/>
      <c r="BI5" s="198"/>
      <c r="BJ5" s="198"/>
      <c r="BK5" s="198"/>
      <c r="BL5" s="198"/>
      <c r="BM5" s="209"/>
      <c r="BN5" s="214">
        <v>4733431</v>
      </c>
      <c r="BO5" s="217"/>
      <c r="BP5" s="217"/>
      <c r="BQ5" s="217"/>
      <c r="BR5" s="217"/>
      <c r="BS5" s="217"/>
      <c r="BT5" s="217"/>
      <c r="BU5" s="220"/>
      <c r="BV5" s="214">
        <v>5417810</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94.9</v>
      </c>
      <c r="CU5" s="238"/>
      <c r="CV5" s="238"/>
      <c r="CW5" s="238"/>
      <c r="CX5" s="238"/>
      <c r="CY5" s="238"/>
      <c r="CZ5" s="238"/>
      <c r="DA5" s="246"/>
      <c r="DB5" s="230">
        <v>90.7</v>
      </c>
      <c r="DC5" s="238"/>
      <c r="DD5" s="238"/>
      <c r="DE5" s="238"/>
      <c r="DF5" s="238"/>
      <c r="DG5" s="238"/>
      <c r="DH5" s="238"/>
      <c r="DI5" s="246"/>
    </row>
    <row r="6" spans="1:119" ht="18.75" customHeight="1">
      <c r="A6" s="2"/>
      <c r="B6" s="8" t="s">
        <v>159</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168</v>
      </c>
      <c r="AZ6" s="198"/>
      <c r="BA6" s="198"/>
      <c r="BB6" s="198"/>
      <c r="BC6" s="198"/>
      <c r="BD6" s="198"/>
      <c r="BE6" s="198"/>
      <c r="BF6" s="198"/>
      <c r="BG6" s="198"/>
      <c r="BH6" s="198"/>
      <c r="BI6" s="198"/>
      <c r="BJ6" s="198"/>
      <c r="BK6" s="198"/>
      <c r="BL6" s="198"/>
      <c r="BM6" s="209"/>
      <c r="BN6" s="214">
        <v>492006</v>
      </c>
      <c r="BO6" s="217"/>
      <c r="BP6" s="217"/>
      <c r="BQ6" s="217"/>
      <c r="BR6" s="217"/>
      <c r="BS6" s="217"/>
      <c r="BT6" s="217"/>
      <c r="BU6" s="220"/>
      <c r="BV6" s="214">
        <v>447081</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97.3</v>
      </c>
      <c r="CU6" s="239"/>
      <c r="CV6" s="239"/>
      <c r="CW6" s="239"/>
      <c r="CX6" s="239"/>
      <c r="CY6" s="239"/>
      <c r="CZ6" s="239"/>
      <c r="DA6" s="247"/>
      <c r="DB6" s="231">
        <v>98.6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172</v>
      </c>
      <c r="AV7" s="139"/>
      <c r="AW7" s="139"/>
      <c r="AX7" s="139"/>
      <c r="AY7" s="190" t="s">
        <v>173</v>
      </c>
      <c r="AZ7" s="198"/>
      <c r="BA7" s="198"/>
      <c r="BB7" s="198"/>
      <c r="BC7" s="198"/>
      <c r="BD7" s="198"/>
      <c r="BE7" s="198"/>
      <c r="BF7" s="198"/>
      <c r="BG7" s="198"/>
      <c r="BH7" s="198"/>
      <c r="BI7" s="198"/>
      <c r="BJ7" s="198"/>
      <c r="BK7" s="198"/>
      <c r="BL7" s="198"/>
      <c r="BM7" s="209"/>
      <c r="BN7" s="214">
        <v>140508</v>
      </c>
      <c r="BO7" s="217"/>
      <c r="BP7" s="217"/>
      <c r="BQ7" s="217"/>
      <c r="BR7" s="217"/>
      <c r="BS7" s="217"/>
      <c r="BT7" s="217"/>
      <c r="BU7" s="220"/>
      <c r="BV7" s="214">
        <v>54210</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3192449</v>
      </c>
      <c r="CU7" s="217"/>
      <c r="CV7" s="217"/>
      <c r="CW7" s="217"/>
      <c r="CX7" s="217"/>
      <c r="CY7" s="217"/>
      <c r="CZ7" s="217"/>
      <c r="DA7" s="220"/>
      <c r="DB7" s="214">
        <v>3339694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75</v>
      </c>
      <c r="AV8" s="139"/>
      <c r="AW8" s="139"/>
      <c r="AX8" s="139"/>
      <c r="AY8" s="190" t="s">
        <v>178</v>
      </c>
      <c r="AZ8" s="198"/>
      <c r="BA8" s="198"/>
      <c r="BB8" s="198"/>
      <c r="BC8" s="198"/>
      <c r="BD8" s="198"/>
      <c r="BE8" s="198"/>
      <c r="BF8" s="198"/>
      <c r="BG8" s="198"/>
      <c r="BH8" s="198"/>
      <c r="BI8" s="198"/>
      <c r="BJ8" s="198"/>
      <c r="BK8" s="198"/>
      <c r="BL8" s="198"/>
      <c r="BM8" s="209"/>
      <c r="BN8" s="214">
        <v>351498</v>
      </c>
      <c r="BO8" s="217"/>
      <c r="BP8" s="217"/>
      <c r="BQ8" s="217"/>
      <c r="BR8" s="217"/>
      <c r="BS8" s="217"/>
      <c r="BT8" s="217"/>
      <c r="BU8" s="220"/>
      <c r="BV8" s="214">
        <v>392871</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0.81</v>
      </c>
      <c r="CU8" s="240"/>
      <c r="CV8" s="240"/>
      <c r="CW8" s="240"/>
      <c r="CX8" s="240"/>
      <c r="CY8" s="240"/>
      <c r="CZ8" s="240"/>
      <c r="DA8" s="248"/>
      <c r="DB8" s="232">
        <v>0.84</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8093</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-41373</v>
      </c>
      <c r="BO9" s="217"/>
      <c r="BP9" s="217"/>
      <c r="BQ9" s="217"/>
      <c r="BR9" s="217"/>
      <c r="BS9" s="217"/>
      <c r="BT9" s="217"/>
      <c r="BU9" s="220"/>
      <c r="BV9" s="214">
        <v>-165030</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9.5</v>
      </c>
      <c r="CU9" s="238"/>
      <c r="CV9" s="238"/>
      <c r="CW9" s="238"/>
      <c r="CX9" s="238"/>
      <c r="CY9" s="238"/>
      <c r="CZ9" s="238"/>
      <c r="DA9" s="246"/>
      <c r="DB9" s="230">
        <v>8.1999999999999993</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8786</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75</v>
      </c>
      <c r="AV10" s="139"/>
      <c r="AW10" s="139"/>
      <c r="AX10" s="139"/>
      <c r="AY10" s="190" t="s">
        <v>188</v>
      </c>
      <c r="AZ10" s="198"/>
      <c r="BA10" s="198"/>
      <c r="BB10" s="198"/>
      <c r="BC10" s="198"/>
      <c r="BD10" s="198"/>
      <c r="BE10" s="198"/>
      <c r="BF10" s="198"/>
      <c r="BG10" s="198"/>
      <c r="BH10" s="198"/>
      <c r="BI10" s="198"/>
      <c r="BJ10" s="198"/>
      <c r="BK10" s="198"/>
      <c r="BL10" s="198"/>
      <c r="BM10" s="209"/>
      <c r="BN10" s="214">
        <v>26736</v>
      </c>
      <c r="BO10" s="217"/>
      <c r="BP10" s="217"/>
      <c r="BQ10" s="217"/>
      <c r="BR10" s="217"/>
      <c r="BS10" s="217"/>
      <c r="BT10" s="217"/>
      <c r="BU10" s="220"/>
      <c r="BV10" s="214">
        <v>445903</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90</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75</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141</v>
      </c>
      <c r="M12" s="75"/>
      <c r="N12" s="75"/>
      <c r="O12" s="75"/>
      <c r="P12" s="75"/>
      <c r="Q12" s="87"/>
      <c r="R12" s="99">
        <v>8112</v>
      </c>
      <c r="S12" s="108"/>
      <c r="T12" s="108"/>
      <c r="U12" s="108"/>
      <c r="V12" s="120"/>
      <c r="W12" s="132" t="s">
        <v>8</v>
      </c>
      <c r="X12" s="139"/>
      <c r="Y12" s="139"/>
      <c r="Z12" s="139"/>
      <c r="AA12" s="139"/>
      <c r="AB12" s="144"/>
      <c r="AC12" s="148" t="s">
        <v>109</v>
      </c>
      <c r="AD12" s="155"/>
      <c r="AE12" s="155"/>
      <c r="AF12" s="155"/>
      <c r="AG12" s="158"/>
      <c r="AH12" s="148" t="s">
        <v>205</v>
      </c>
      <c r="AI12" s="155"/>
      <c r="AJ12" s="155"/>
      <c r="AK12" s="155"/>
      <c r="AL12" s="170"/>
      <c r="AM12" s="175" t="s">
        <v>206</v>
      </c>
      <c r="AN12" s="58"/>
      <c r="AO12" s="58"/>
      <c r="AP12" s="58"/>
      <c r="AQ12" s="58"/>
      <c r="AR12" s="58"/>
      <c r="AS12" s="58"/>
      <c r="AT12" s="63"/>
      <c r="AU12" s="182" t="s">
        <v>75</v>
      </c>
      <c r="AV12" s="139"/>
      <c r="AW12" s="139"/>
      <c r="AX12" s="139"/>
      <c r="AY12" s="190" t="s">
        <v>209</v>
      </c>
      <c r="AZ12" s="198"/>
      <c r="BA12" s="198"/>
      <c r="BB12" s="198"/>
      <c r="BC12" s="198"/>
      <c r="BD12" s="198"/>
      <c r="BE12" s="198"/>
      <c r="BF12" s="198"/>
      <c r="BG12" s="198"/>
      <c r="BH12" s="198"/>
      <c r="BI12" s="198"/>
      <c r="BJ12" s="198"/>
      <c r="BK12" s="198"/>
      <c r="BL12" s="198"/>
      <c r="BM12" s="209"/>
      <c r="BN12" s="214">
        <v>68030</v>
      </c>
      <c r="BO12" s="217"/>
      <c r="BP12" s="217"/>
      <c r="BQ12" s="217"/>
      <c r="BR12" s="217"/>
      <c r="BS12" s="217"/>
      <c r="BT12" s="217"/>
      <c r="BU12" s="220"/>
      <c r="BV12" s="214">
        <v>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7825</v>
      </c>
      <c r="S13" s="109"/>
      <c r="T13" s="109"/>
      <c r="U13" s="109"/>
      <c r="V13" s="121"/>
      <c r="W13" s="130" t="s">
        <v>213</v>
      </c>
      <c r="X13" s="56"/>
      <c r="Y13" s="56"/>
      <c r="Z13" s="56"/>
      <c r="AA13" s="56"/>
      <c r="AB13" s="25"/>
      <c r="AC13" s="72">
        <v>268</v>
      </c>
      <c r="AD13" s="80"/>
      <c r="AE13" s="80"/>
      <c r="AF13" s="80"/>
      <c r="AG13" s="84"/>
      <c r="AH13" s="72">
        <v>256</v>
      </c>
      <c r="AI13" s="80"/>
      <c r="AJ13" s="80"/>
      <c r="AK13" s="80"/>
      <c r="AL13" s="118"/>
      <c r="AM13" s="175" t="s">
        <v>215</v>
      </c>
      <c r="AN13" s="58"/>
      <c r="AO13" s="58"/>
      <c r="AP13" s="58"/>
      <c r="AQ13" s="58"/>
      <c r="AR13" s="58"/>
      <c r="AS13" s="58"/>
      <c r="AT13" s="63"/>
      <c r="AU13" s="182" t="s">
        <v>172</v>
      </c>
      <c r="AV13" s="139"/>
      <c r="AW13" s="139"/>
      <c r="AX13" s="139"/>
      <c r="AY13" s="190" t="s">
        <v>217</v>
      </c>
      <c r="AZ13" s="198"/>
      <c r="BA13" s="198"/>
      <c r="BB13" s="198"/>
      <c r="BC13" s="198"/>
      <c r="BD13" s="198"/>
      <c r="BE13" s="198"/>
      <c r="BF13" s="198"/>
      <c r="BG13" s="198"/>
      <c r="BH13" s="198"/>
      <c r="BI13" s="198"/>
      <c r="BJ13" s="198"/>
      <c r="BK13" s="198"/>
      <c r="BL13" s="198"/>
      <c r="BM13" s="209"/>
      <c r="BN13" s="214">
        <v>-82667</v>
      </c>
      <c r="BO13" s="217"/>
      <c r="BP13" s="217"/>
      <c r="BQ13" s="217"/>
      <c r="BR13" s="217"/>
      <c r="BS13" s="217"/>
      <c r="BT13" s="217"/>
      <c r="BU13" s="220"/>
      <c r="BV13" s="214">
        <v>280873</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13.5</v>
      </c>
      <c r="CU13" s="238"/>
      <c r="CV13" s="238"/>
      <c r="CW13" s="238"/>
      <c r="CX13" s="238"/>
      <c r="CY13" s="238"/>
      <c r="CZ13" s="238"/>
      <c r="DA13" s="246"/>
      <c r="DB13" s="230">
        <v>10.7</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8257</v>
      </c>
      <c r="S14" s="109"/>
      <c r="T14" s="109"/>
      <c r="U14" s="109"/>
      <c r="V14" s="121"/>
      <c r="W14" s="129"/>
      <c r="X14" s="57"/>
      <c r="Y14" s="57"/>
      <c r="Z14" s="57"/>
      <c r="AA14" s="57"/>
      <c r="AB14" s="24"/>
      <c r="AC14" s="149">
        <v>6.6</v>
      </c>
      <c r="AD14" s="156"/>
      <c r="AE14" s="156"/>
      <c r="AF14" s="156"/>
      <c r="AG14" s="159"/>
      <c r="AH14" s="149">
        <v>5.8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16.600000000000001</v>
      </c>
      <c r="CU14" s="242"/>
      <c r="CV14" s="242"/>
      <c r="CW14" s="242"/>
      <c r="CX14" s="242"/>
      <c r="CY14" s="242"/>
      <c r="CZ14" s="242"/>
      <c r="DA14" s="250"/>
      <c r="DB14" s="234">
        <v>16.2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7992</v>
      </c>
      <c r="S15" s="109"/>
      <c r="T15" s="109"/>
      <c r="U15" s="109"/>
      <c r="V15" s="121"/>
      <c r="W15" s="130" t="s">
        <v>6</v>
      </c>
      <c r="X15" s="56"/>
      <c r="Y15" s="56"/>
      <c r="Z15" s="56"/>
      <c r="AA15" s="56"/>
      <c r="AB15" s="25"/>
      <c r="AC15" s="72">
        <v>1587</v>
      </c>
      <c r="AD15" s="80"/>
      <c r="AE15" s="80"/>
      <c r="AF15" s="80"/>
      <c r="AG15" s="84"/>
      <c r="AH15" s="72">
        <v>1769</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2005503</v>
      </c>
      <c r="BO15" s="216"/>
      <c r="BP15" s="216"/>
      <c r="BQ15" s="216"/>
      <c r="BR15" s="216"/>
      <c r="BS15" s="216"/>
      <c r="BT15" s="216"/>
      <c r="BU15" s="219"/>
      <c r="BV15" s="213">
        <v>1912771</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39</v>
      </c>
      <c r="AD16" s="156"/>
      <c r="AE16" s="156"/>
      <c r="AF16" s="156"/>
      <c r="AG16" s="159"/>
      <c r="AH16" s="149">
        <v>39.799999999999997</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2530566</v>
      </c>
      <c r="BO16" s="217"/>
      <c r="BP16" s="217"/>
      <c r="BQ16" s="217"/>
      <c r="BR16" s="217"/>
      <c r="BS16" s="217"/>
      <c r="BT16" s="217"/>
      <c r="BU16" s="220"/>
      <c r="BV16" s="214">
        <v>2453098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229</v>
      </c>
      <c r="S17" s="110"/>
      <c r="T17" s="110"/>
      <c r="U17" s="110"/>
      <c r="V17" s="122"/>
      <c r="W17" s="130" t="s">
        <v>96</v>
      </c>
      <c r="X17" s="56"/>
      <c r="Y17" s="56"/>
      <c r="Z17" s="56"/>
      <c r="AA17" s="56"/>
      <c r="AB17" s="25"/>
      <c r="AC17" s="72">
        <v>2218</v>
      </c>
      <c r="AD17" s="80"/>
      <c r="AE17" s="80"/>
      <c r="AF17" s="80"/>
      <c r="AG17" s="84"/>
      <c r="AH17" s="72">
        <v>2416</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2588445</v>
      </c>
      <c r="BO17" s="217"/>
      <c r="BP17" s="217"/>
      <c r="BQ17" s="217"/>
      <c r="BR17" s="217"/>
      <c r="BS17" s="217"/>
      <c r="BT17" s="217"/>
      <c r="BU17" s="220"/>
      <c r="BV17" s="214">
        <v>2465423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23.11</v>
      </c>
      <c r="M18" s="70"/>
      <c r="N18" s="70"/>
      <c r="O18" s="70"/>
      <c r="P18" s="70"/>
      <c r="Q18" s="70"/>
      <c r="R18" s="102"/>
      <c r="S18" s="102"/>
      <c r="T18" s="102"/>
      <c r="U18" s="102"/>
      <c r="V18" s="123"/>
      <c r="W18" s="131"/>
      <c r="X18" s="138"/>
      <c r="Y18" s="138"/>
      <c r="Z18" s="138"/>
      <c r="AA18" s="138"/>
      <c r="AB18" s="26"/>
      <c r="AC18" s="150">
        <v>54.5</v>
      </c>
      <c r="AD18" s="157"/>
      <c r="AE18" s="157"/>
      <c r="AF18" s="157"/>
      <c r="AG18" s="160"/>
      <c r="AH18" s="150">
        <v>54.4</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3139556</v>
      </c>
      <c r="BO18" s="217"/>
      <c r="BP18" s="217"/>
      <c r="BQ18" s="217"/>
      <c r="BR18" s="217"/>
      <c r="BS18" s="217"/>
      <c r="BT18" s="217"/>
      <c r="BU18" s="220"/>
      <c r="BV18" s="214">
        <v>3227910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350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234</v>
      </c>
      <c r="AZ19" s="198"/>
      <c r="BA19" s="198"/>
      <c r="BB19" s="198"/>
      <c r="BC19" s="198"/>
      <c r="BD19" s="198"/>
      <c r="BE19" s="198"/>
      <c r="BF19" s="198"/>
      <c r="BG19" s="198"/>
      <c r="BH19" s="198"/>
      <c r="BI19" s="198"/>
      <c r="BJ19" s="198"/>
      <c r="BK19" s="198"/>
      <c r="BL19" s="198"/>
      <c r="BM19" s="209"/>
      <c r="BN19" s="214">
        <v>4323273</v>
      </c>
      <c r="BO19" s="217"/>
      <c r="BP19" s="217"/>
      <c r="BQ19" s="217"/>
      <c r="BR19" s="217"/>
      <c r="BS19" s="217"/>
      <c r="BT19" s="217"/>
      <c r="BU19" s="220"/>
      <c r="BV19" s="214">
        <v>4505402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2928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244</v>
      </c>
      <c r="R22" s="104"/>
      <c r="S22" s="104"/>
      <c r="T22" s="104"/>
      <c r="U22" s="104"/>
      <c r="V22" s="125"/>
      <c r="W22" s="133" t="s">
        <v>245</v>
      </c>
      <c r="X22" s="33"/>
      <c r="Y22" s="41"/>
      <c r="Z22" s="50" t="s">
        <v>8</v>
      </c>
      <c r="AA22" s="56"/>
      <c r="AB22" s="56"/>
      <c r="AC22" s="56"/>
      <c r="AD22" s="56"/>
      <c r="AE22" s="56"/>
      <c r="AF22" s="56"/>
      <c r="AG22" s="25"/>
      <c r="AH22" s="163" t="s">
        <v>183</v>
      </c>
      <c r="AI22" s="56"/>
      <c r="AJ22" s="56"/>
      <c r="AK22" s="56"/>
      <c r="AL22" s="25"/>
      <c r="AM22" s="163" t="s">
        <v>246</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3517830</v>
      </c>
      <c r="BO22" s="216"/>
      <c r="BP22" s="216"/>
      <c r="BQ22" s="216"/>
      <c r="BR22" s="216"/>
      <c r="BS22" s="216"/>
      <c r="BT22" s="216"/>
      <c r="BU22" s="219"/>
      <c r="BV22" s="213">
        <v>3696599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2785454</v>
      </c>
      <c r="BO23" s="217"/>
      <c r="BP23" s="217"/>
      <c r="BQ23" s="217"/>
      <c r="BR23" s="217"/>
      <c r="BS23" s="217"/>
      <c r="BT23" s="217"/>
      <c r="BU23" s="220"/>
      <c r="BV23" s="214">
        <v>2860337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7180</v>
      </c>
      <c r="R24" s="80"/>
      <c r="S24" s="80"/>
      <c r="T24" s="80"/>
      <c r="U24" s="80"/>
      <c r="V24" s="84"/>
      <c r="W24" s="134"/>
      <c r="X24" s="34"/>
      <c r="Y24" s="42"/>
      <c r="Z24" s="52" t="s">
        <v>253</v>
      </c>
      <c r="AA24" s="58"/>
      <c r="AB24" s="58"/>
      <c r="AC24" s="58"/>
      <c r="AD24" s="58"/>
      <c r="AE24" s="58"/>
      <c r="AF24" s="58"/>
      <c r="AG24" s="63"/>
      <c r="AH24" s="72">
        <v>84</v>
      </c>
      <c r="AI24" s="80"/>
      <c r="AJ24" s="80"/>
      <c r="AK24" s="80"/>
      <c r="AL24" s="84"/>
      <c r="AM24" s="72">
        <v>256872</v>
      </c>
      <c r="AN24" s="80"/>
      <c r="AO24" s="80"/>
      <c r="AP24" s="80"/>
      <c r="AQ24" s="80"/>
      <c r="AR24" s="84"/>
      <c r="AS24" s="72">
        <v>3058</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1101709</v>
      </c>
      <c r="BO24" s="217"/>
      <c r="BP24" s="217"/>
      <c r="BQ24" s="217"/>
      <c r="BR24" s="217"/>
      <c r="BS24" s="217"/>
      <c r="BT24" s="217"/>
      <c r="BU24" s="220"/>
      <c r="BV24" s="214">
        <v>1117372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5900</v>
      </c>
      <c r="R25" s="80"/>
      <c r="S25" s="80"/>
      <c r="T25" s="80"/>
      <c r="U25" s="80"/>
      <c r="V25" s="84"/>
      <c r="W25" s="134"/>
      <c r="X25" s="34"/>
      <c r="Y25" s="42"/>
      <c r="Z25" s="52" t="s">
        <v>258</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343832</v>
      </c>
      <c r="BO25" s="216"/>
      <c r="BP25" s="216"/>
      <c r="BQ25" s="216"/>
      <c r="BR25" s="216"/>
      <c r="BS25" s="216"/>
      <c r="BT25" s="216"/>
      <c r="BU25" s="219"/>
      <c r="BV25" s="213">
        <v>421768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5410</v>
      </c>
      <c r="R26" s="80"/>
      <c r="S26" s="80"/>
      <c r="T26" s="80"/>
      <c r="U26" s="80"/>
      <c r="V26" s="84"/>
      <c r="W26" s="134"/>
      <c r="X26" s="34"/>
      <c r="Y26" s="42"/>
      <c r="Z26" s="52" t="s">
        <v>260</v>
      </c>
      <c r="AA26" s="143"/>
      <c r="AB26" s="143"/>
      <c r="AC26" s="143"/>
      <c r="AD26" s="143"/>
      <c r="AE26" s="143"/>
      <c r="AF26" s="143"/>
      <c r="AG26" s="161"/>
      <c r="AH26" s="72" t="s">
        <v>201</v>
      </c>
      <c r="AI26" s="80"/>
      <c r="AJ26" s="80"/>
      <c r="AK26" s="80"/>
      <c r="AL26" s="84"/>
      <c r="AM26" s="72" t="s">
        <v>201</v>
      </c>
      <c r="AN26" s="80"/>
      <c r="AO26" s="80"/>
      <c r="AP26" s="80"/>
      <c r="AQ26" s="80"/>
      <c r="AR26" s="84"/>
      <c r="AS26" s="72" t="s">
        <v>201</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3550</v>
      </c>
      <c r="R27" s="80"/>
      <c r="S27" s="80"/>
      <c r="T27" s="80"/>
      <c r="U27" s="80"/>
      <c r="V27" s="84"/>
      <c r="W27" s="134"/>
      <c r="X27" s="34"/>
      <c r="Y27" s="42"/>
      <c r="Z27" s="52" t="s">
        <v>264</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129572</v>
      </c>
      <c r="BO27" s="218"/>
      <c r="BP27" s="218"/>
      <c r="BQ27" s="218"/>
      <c r="BR27" s="218"/>
      <c r="BS27" s="218"/>
      <c r="BT27" s="218"/>
      <c r="BU27" s="221"/>
      <c r="BV27" s="215">
        <v>129520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3160</v>
      </c>
      <c r="R28" s="80"/>
      <c r="S28" s="80"/>
      <c r="T28" s="80"/>
      <c r="U28" s="80"/>
      <c r="V28" s="84"/>
      <c r="W28" s="134"/>
      <c r="X28" s="34"/>
      <c r="Y28" s="42"/>
      <c r="Z28" s="52" t="s">
        <v>37</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270</v>
      </c>
      <c r="AZ28" s="201"/>
      <c r="BA28" s="201"/>
      <c r="BB28" s="204"/>
      <c r="BC28" s="189" t="s">
        <v>101</v>
      </c>
      <c r="BD28" s="197"/>
      <c r="BE28" s="197"/>
      <c r="BF28" s="197"/>
      <c r="BG28" s="197"/>
      <c r="BH28" s="197"/>
      <c r="BI28" s="197"/>
      <c r="BJ28" s="197"/>
      <c r="BK28" s="197"/>
      <c r="BL28" s="197"/>
      <c r="BM28" s="208"/>
      <c r="BN28" s="213">
        <v>1187080</v>
      </c>
      <c r="BO28" s="216"/>
      <c r="BP28" s="216"/>
      <c r="BQ28" s="216"/>
      <c r="BR28" s="216"/>
      <c r="BS28" s="216"/>
      <c r="BT28" s="216"/>
      <c r="BU28" s="219"/>
      <c r="BV28" s="213">
        <v>1228374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8</v>
      </c>
      <c r="M29" s="80"/>
      <c r="N29" s="80"/>
      <c r="O29" s="80"/>
      <c r="P29" s="84"/>
      <c r="Q29" s="72">
        <v>3010</v>
      </c>
      <c r="R29" s="80"/>
      <c r="S29" s="80"/>
      <c r="T29" s="80"/>
      <c r="U29" s="80"/>
      <c r="V29" s="84"/>
      <c r="W29" s="135"/>
      <c r="X29" s="140"/>
      <c r="Y29" s="142"/>
      <c r="Z29" s="52" t="s">
        <v>273</v>
      </c>
      <c r="AA29" s="58"/>
      <c r="AB29" s="58"/>
      <c r="AC29" s="58"/>
      <c r="AD29" s="58"/>
      <c r="AE29" s="58"/>
      <c r="AF29" s="58"/>
      <c r="AG29" s="63"/>
      <c r="AH29" s="72">
        <v>84</v>
      </c>
      <c r="AI29" s="80"/>
      <c r="AJ29" s="80"/>
      <c r="AK29" s="80"/>
      <c r="AL29" s="84"/>
      <c r="AM29" s="72">
        <v>256872</v>
      </c>
      <c r="AN29" s="80"/>
      <c r="AO29" s="80"/>
      <c r="AP29" s="80"/>
      <c r="AQ29" s="80"/>
      <c r="AR29" s="84"/>
      <c r="AS29" s="72">
        <v>3058</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152947</v>
      </c>
      <c r="BO29" s="217"/>
      <c r="BP29" s="217"/>
      <c r="BQ29" s="217"/>
      <c r="BR29" s="217"/>
      <c r="BS29" s="217"/>
      <c r="BT29" s="217"/>
      <c r="BU29" s="220"/>
      <c r="BV29" s="214">
        <v>167413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94.8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967894</v>
      </c>
      <c r="BO30" s="218"/>
      <c r="BP30" s="218"/>
      <c r="BQ30" s="218"/>
      <c r="BR30" s="218"/>
      <c r="BS30" s="218"/>
      <c r="BT30" s="218"/>
      <c r="BU30" s="221"/>
      <c r="BV30" s="215">
        <v>918064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283</v>
      </c>
      <c r="F33" s="54"/>
      <c r="G33" s="54"/>
      <c r="H33" s="54"/>
      <c r="I33" s="54"/>
      <c r="J33" s="54"/>
      <c r="K33" s="54"/>
      <c r="L33" s="54"/>
      <c r="M33" s="54"/>
      <c r="N33" s="54"/>
      <c r="O33" s="54"/>
      <c r="P33" s="54"/>
      <c r="Q33" s="54"/>
      <c r="R33" s="54"/>
      <c r="S33" s="54"/>
      <c r="T33" s="54"/>
      <c r="U33" s="37" t="s">
        <v>119</v>
      </c>
      <c r="V33" s="37"/>
      <c r="W33" s="54" t="s">
        <v>283</v>
      </c>
      <c r="X33" s="54"/>
      <c r="Y33" s="54"/>
      <c r="Z33" s="54"/>
      <c r="AA33" s="54"/>
      <c r="AB33" s="54"/>
      <c r="AC33" s="54"/>
      <c r="AD33" s="54"/>
      <c r="AE33" s="54"/>
      <c r="AF33" s="54"/>
      <c r="AG33" s="54"/>
      <c r="AH33" s="54"/>
      <c r="AI33" s="54"/>
      <c r="AJ33" s="54"/>
      <c r="AK33" s="54"/>
      <c r="AL33" s="54"/>
      <c r="AM33" s="37" t="s">
        <v>119</v>
      </c>
      <c r="AN33" s="37"/>
      <c r="AO33" s="54" t="s">
        <v>283</v>
      </c>
      <c r="AP33" s="54"/>
      <c r="AQ33" s="54"/>
      <c r="AR33" s="54"/>
      <c r="AS33" s="54"/>
      <c r="AT33" s="54"/>
      <c r="AU33" s="54"/>
      <c r="AV33" s="54"/>
      <c r="AW33" s="54"/>
      <c r="AX33" s="54"/>
      <c r="AY33" s="54"/>
      <c r="AZ33" s="54"/>
      <c r="BA33" s="54"/>
      <c r="BB33" s="54"/>
      <c r="BC33" s="54"/>
      <c r="BD33" s="37"/>
      <c r="BE33" s="54" t="s">
        <v>286</v>
      </c>
      <c r="BF33" s="54"/>
      <c r="BG33" s="54" t="s">
        <v>165</v>
      </c>
      <c r="BH33" s="54"/>
      <c r="BI33" s="54"/>
      <c r="BJ33" s="54"/>
      <c r="BK33" s="54"/>
      <c r="BL33" s="54"/>
      <c r="BM33" s="54"/>
      <c r="BN33" s="54"/>
      <c r="BO33" s="54"/>
      <c r="BP33" s="54"/>
      <c r="BQ33" s="54"/>
      <c r="BR33" s="54"/>
      <c r="BS33" s="54"/>
      <c r="BT33" s="54"/>
      <c r="BU33" s="54"/>
      <c r="BV33" s="37"/>
      <c r="BW33" s="37" t="s">
        <v>286</v>
      </c>
      <c r="BX33" s="37"/>
      <c r="BY33" s="54" t="s">
        <v>108</v>
      </c>
      <c r="BZ33" s="54"/>
      <c r="CA33" s="54"/>
      <c r="CB33" s="54"/>
      <c r="CC33" s="54"/>
      <c r="CD33" s="54"/>
      <c r="CE33" s="54"/>
      <c r="CF33" s="54"/>
      <c r="CG33" s="54"/>
      <c r="CH33" s="54"/>
      <c r="CI33" s="54"/>
      <c r="CJ33" s="54"/>
      <c r="CK33" s="54"/>
      <c r="CL33" s="54"/>
      <c r="CM33" s="54"/>
      <c r="CN33" s="54"/>
      <c r="CO33" s="37" t="s">
        <v>119</v>
      </c>
      <c r="CP33" s="37"/>
      <c r="CQ33" s="54" t="s">
        <v>287</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公共下水道事業特別会計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さしま環境管理事務組合（一般会計）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五霞まちづくり交流センター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さしま環境管理事務組合（清水丘聖地霊園管理事業特別会計）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茨城西南地方広域市町村圏事務組合（一般会計）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茨城西南地方広域市町村圏事務組合（とね老人ホーム事業特別会計）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茨城県市町村総合事務組合（一般会計）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茨城県市町村総合事務組合（県民交通災害事業特別会計）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茨城租税債権管理機構</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茨城県後期高齢者医療広域連合（一般会計）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茨城県後期高齢者医療広域連合（後期高齢者医療特別会計）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mTjo+TX1p768pLzEB718aXob8V4Xg1Zhv0jxxSkdvhoWh5Q+vMnk8+70dNImbWhXEhuLlXTbdwizF5lqi+Ou9g==" saltValue="3wtoJR+vJbdsifHvsuNqe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Q1"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194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256</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2312435</v>
      </c>
      <c r="S5" s="276"/>
      <c r="T5" s="276"/>
      <c r="U5" s="276"/>
      <c r="V5" s="276"/>
      <c r="W5" s="276"/>
      <c r="X5" s="276"/>
      <c r="Y5" s="278"/>
      <c r="Z5" s="281">
        <v>44.3</v>
      </c>
      <c r="AA5" s="281"/>
      <c r="AB5" s="281"/>
      <c r="AC5" s="281"/>
      <c r="AD5" s="286">
        <v>2312435</v>
      </c>
      <c r="AE5" s="286"/>
      <c r="AF5" s="286"/>
      <c r="AG5" s="286"/>
      <c r="AH5" s="286"/>
      <c r="AI5" s="286"/>
      <c r="AJ5" s="286"/>
      <c r="AK5" s="286"/>
      <c r="AL5" s="291">
        <v>71.599999999999994</v>
      </c>
      <c r="AM5" s="293"/>
      <c r="AN5" s="293"/>
      <c r="AO5" s="295"/>
      <c r="AP5" s="260" t="s">
        <v>319</v>
      </c>
      <c r="AQ5" s="265"/>
      <c r="AR5" s="265"/>
      <c r="AS5" s="265"/>
      <c r="AT5" s="265"/>
      <c r="AU5" s="265"/>
      <c r="AV5" s="265"/>
      <c r="AW5" s="265"/>
      <c r="AX5" s="265"/>
      <c r="AY5" s="265"/>
      <c r="AZ5" s="265"/>
      <c r="BA5" s="265"/>
      <c r="BB5" s="265"/>
      <c r="BC5" s="265"/>
      <c r="BD5" s="265"/>
      <c r="BE5" s="265"/>
      <c r="BF5" s="268"/>
      <c r="BG5" s="274">
        <v>2312435</v>
      </c>
      <c r="BH5" s="217"/>
      <c r="BI5" s="217"/>
      <c r="BJ5" s="217"/>
      <c r="BK5" s="217"/>
      <c r="BL5" s="217"/>
      <c r="BM5" s="217"/>
      <c r="BN5" s="279"/>
      <c r="BO5" s="282">
        <v>100</v>
      </c>
      <c r="BP5" s="282"/>
      <c r="BQ5" s="282"/>
      <c r="BR5" s="282"/>
      <c r="BS5" s="287">
        <v>60909</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57932</v>
      </c>
      <c r="S6" s="217"/>
      <c r="T6" s="217"/>
      <c r="U6" s="217"/>
      <c r="V6" s="217"/>
      <c r="W6" s="217"/>
      <c r="X6" s="217"/>
      <c r="Y6" s="279"/>
      <c r="Z6" s="282">
        <v>1.1000000000000001</v>
      </c>
      <c r="AA6" s="282"/>
      <c r="AB6" s="282"/>
      <c r="AC6" s="282"/>
      <c r="AD6" s="287">
        <v>57932</v>
      </c>
      <c r="AE6" s="287"/>
      <c r="AF6" s="287"/>
      <c r="AG6" s="287"/>
      <c r="AH6" s="287"/>
      <c r="AI6" s="287"/>
      <c r="AJ6" s="287"/>
      <c r="AK6" s="287"/>
      <c r="AL6" s="283">
        <v>1.8</v>
      </c>
      <c r="AM6" s="238"/>
      <c r="AN6" s="238"/>
      <c r="AO6" s="296"/>
      <c r="AP6" s="261" t="s">
        <v>105</v>
      </c>
      <c r="AQ6" s="1"/>
      <c r="AR6" s="1"/>
      <c r="AS6" s="1"/>
      <c r="AT6" s="1"/>
      <c r="AU6" s="1"/>
      <c r="AV6" s="1"/>
      <c r="AW6" s="1"/>
      <c r="AX6" s="1"/>
      <c r="AY6" s="1"/>
      <c r="AZ6" s="1"/>
      <c r="BA6" s="1"/>
      <c r="BB6" s="1"/>
      <c r="BC6" s="1"/>
      <c r="BD6" s="1"/>
      <c r="BE6" s="1"/>
      <c r="BF6" s="269"/>
      <c r="BG6" s="274">
        <v>2312435</v>
      </c>
      <c r="BH6" s="217"/>
      <c r="BI6" s="217"/>
      <c r="BJ6" s="217"/>
      <c r="BK6" s="217"/>
      <c r="BL6" s="217"/>
      <c r="BM6" s="217"/>
      <c r="BN6" s="279"/>
      <c r="BO6" s="282">
        <v>100</v>
      </c>
      <c r="BP6" s="282"/>
      <c r="BQ6" s="282"/>
      <c r="BR6" s="282"/>
      <c r="BS6" s="287">
        <v>60909</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82053</v>
      </c>
      <c r="CS6" s="217"/>
      <c r="CT6" s="217"/>
      <c r="CU6" s="217"/>
      <c r="CV6" s="217"/>
      <c r="CW6" s="217"/>
      <c r="CX6" s="217"/>
      <c r="CY6" s="279"/>
      <c r="CZ6" s="291">
        <v>1.7</v>
      </c>
      <c r="DA6" s="293"/>
      <c r="DB6" s="293"/>
      <c r="DC6" s="337"/>
      <c r="DD6" s="288" t="s">
        <v>201</v>
      </c>
      <c r="DE6" s="217"/>
      <c r="DF6" s="217"/>
      <c r="DG6" s="217"/>
      <c r="DH6" s="217"/>
      <c r="DI6" s="217"/>
      <c r="DJ6" s="217"/>
      <c r="DK6" s="217"/>
      <c r="DL6" s="217"/>
      <c r="DM6" s="217"/>
      <c r="DN6" s="217"/>
      <c r="DO6" s="217"/>
      <c r="DP6" s="279"/>
      <c r="DQ6" s="288">
        <v>82053</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343</v>
      </c>
      <c r="S7" s="217"/>
      <c r="T7" s="217"/>
      <c r="U7" s="217"/>
      <c r="V7" s="217"/>
      <c r="W7" s="217"/>
      <c r="X7" s="217"/>
      <c r="Y7" s="279"/>
      <c r="Z7" s="282">
        <v>0</v>
      </c>
      <c r="AA7" s="282"/>
      <c r="AB7" s="282"/>
      <c r="AC7" s="282"/>
      <c r="AD7" s="287">
        <v>343</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638206</v>
      </c>
      <c r="BH7" s="217"/>
      <c r="BI7" s="217"/>
      <c r="BJ7" s="217"/>
      <c r="BK7" s="217"/>
      <c r="BL7" s="217"/>
      <c r="BM7" s="217"/>
      <c r="BN7" s="279"/>
      <c r="BO7" s="282">
        <v>27.6</v>
      </c>
      <c r="BP7" s="282"/>
      <c r="BQ7" s="282"/>
      <c r="BR7" s="282"/>
      <c r="BS7" s="287">
        <v>60909</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699493</v>
      </c>
      <c r="CS7" s="217"/>
      <c r="CT7" s="217"/>
      <c r="CU7" s="217"/>
      <c r="CV7" s="217"/>
      <c r="CW7" s="217"/>
      <c r="CX7" s="217"/>
      <c r="CY7" s="279"/>
      <c r="CZ7" s="282">
        <v>14.8</v>
      </c>
      <c r="DA7" s="282"/>
      <c r="DB7" s="282"/>
      <c r="DC7" s="282"/>
      <c r="DD7" s="288">
        <v>384</v>
      </c>
      <c r="DE7" s="217"/>
      <c r="DF7" s="217"/>
      <c r="DG7" s="217"/>
      <c r="DH7" s="217"/>
      <c r="DI7" s="217"/>
      <c r="DJ7" s="217"/>
      <c r="DK7" s="217"/>
      <c r="DL7" s="217"/>
      <c r="DM7" s="217"/>
      <c r="DN7" s="217"/>
      <c r="DO7" s="217"/>
      <c r="DP7" s="279"/>
      <c r="DQ7" s="288">
        <v>649593</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4982</v>
      </c>
      <c r="S8" s="217"/>
      <c r="T8" s="217"/>
      <c r="U8" s="217"/>
      <c r="V8" s="217"/>
      <c r="W8" s="217"/>
      <c r="X8" s="217"/>
      <c r="Y8" s="279"/>
      <c r="Z8" s="282">
        <v>0.1</v>
      </c>
      <c r="AA8" s="282"/>
      <c r="AB8" s="282"/>
      <c r="AC8" s="282"/>
      <c r="AD8" s="287">
        <v>4982</v>
      </c>
      <c r="AE8" s="287"/>
      <c r="AF8" s="287"/>
      <c r="AG8" s="287"/>
      <c r="AH8" s="287"/>
      <c r="AI8" s="287"/>
      <c r="AJ8" s="287"/>
      <c r="AK8" s="287"/>
      <c r="AL8" s="283">
        <v>0.2</v>
      </c>
      <c r="AM8" s="238"/>
      <c r="AN8" s="238"/>
      <c r="AO8" s="296"/>
      <c r="AP8" s="261" t="s">
        <v>124</v>
      </c>
      <c r="AQ8" s="1"/>
      <c r="AR8" s="1"/>
      <c r="AS8" s="1"/>
      <c r="AT8" s="1"/>
      <c r="AU8" s="1"/>
      <c r="AV8" s="1"/>
      <c r="AW8" s="1"/>
      <c r="AX8" s="1"/>
      <c r="AY8" s="1"/>
      <c r="AZ8" s="1"/>
      <c r="BA8" s="1"/>
      <c r="BB8" s="1"/>
      <c r="BC8" s="1"/>
      <c r="BD8" s="1"/>
      <c r="BE8" s="1"/>
      <c r="BF8" s="269"/>
      <c r="BG8" s="274">
        <v>15319</v>
      </c>
      <c r="BH8" s="217"/>
      <c r="BI8" s="217"/>
      <c r="BJ8" s="217"/>
      <c r="BK8" s="217"/>
      <c r="BL8" s="217"/>
      <c r="BM8" s="217"/>
      <c r="BN8" s="279"/>
      <c r="BO8" s="282">
        <v>0.7</v>
      </c>
      <c r="BP8" s="282"/>
      <c r="BQ8" s="282"/>
      <c r="BR8" s="282"/>
      <c r="BS8" s="287" t="s">
        <v>201</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1063252</v>
      </c>
      <c r="CS8" s="217"/>
      <c r="CT8" s="217"/>
      <c r="CU8" s="217"/>
      <c r="CV8" s="217"/>
      <c r="CW8" s="217"/>
      <c r="CX8" s="217"/>
      <c r="CY8" s="279"/>
      <c r="CZ8" s="282">
        <v>22.5</v>
      </c>
      <c r="DA8" s="282"/>
      <c r="DB8" s="282"/>
      <c r="DC8" s="282"/>
      <c r="DD8" s="288" t="s">
        <v>201</v>
      </c>
      <c r="DE8" s="217"/>
      <c r="DF8" s="217"/>
      <c r="DG8" s="217"/>
      <c r="DH8" s="217"/>
      <c r="DI8" s="217"/>
      <c r="DJ8" s="217"/>
      <c r="DK8" s="217"/>
      <c r="DL8" s="217"/>
      <c r="DM8" s="217"/>
      <c r="DN8" s="217"/>
      <c r="DO8" s="217"/>
      <c r="DP8" s="279"/>
      <c r="DQ8" s="288">
        <v>599559</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3938</v>
      </c>
      <c r="S9" s="217"/>
      <c r="T9" s="217"/>
      <c r="U9" s="217"/>
      <c r="V9" s="217"/>
      <c r="W9" s="217"/>
      <c r="X9" s="217"/>
      <c r="Y9" s="279"/>
      <c r="Z9" s="282">
        <v>0.1</v>
      </c>
      <c r="AA9" s="282"/>
      <c r="AB9" s="282"/>
      <c r="AC9" s="282"/>
      <c r="AD9" s="287">
        <v>3938</v>
      </c>
      <c r="AE9" s="287"/>
      <c r="AF9" s="287"/>
      <c r="AG9" s="287"/>
      <c r="AH9" s="287"/>
      <c r="AI9" s="287"/>
      <c r="AJ9" s="287"/>
      <c r="AK9" s="287"/>
      <c r="AL9" s="283">
        <v>0.1</v>
      </c>
      <c r="AM9" s="238"/>
      <c r="AN9" s="238"/>
      <c r="AO9" s="296"/>
      <c r="AP9" s="261" t="s">
        <v>335</v>
      </c>
      <c r="AQ9" s="1"/>
      <c r="AR9" s="1"/>
      <c r="AS9" s="1"/>
      <c r="AT9" s="1"/>
      <c r="AU9" s="1"/>
      <c r="AV9" s="1"/>
      <c r="AW9" s="1"/>
      <c r="AX9" s="1"/>
      <c r="AY9" s="1"/>
      <c r="AZ9" s="1"/>
      <c r="BA9" s="1"/>
      <c r="BB9" s="1"/>
      <c r="BC9" s="1"/>
      <c r="BD9" s="1"/>
      <c r="BE9" s="1"/>
      <c r="BF9" s="269"/>
      <c r="BG9" s="274">
        <v>381571</v>
      </c>
      <c r="BH9" s="217"/>
      <c r="BI9" s="217"/>
      <c r="BJ9" s="217"/>
      <c r="BK9" s="217"/>
      <c r="BL9" s="217"/>
      <c r="BM9" s="217"/>
      <c r="BN9" s="279"/>
      <c r="BO9" s="282">
        <v>16.5</v>
      </c>
      <c r="BP9" s="282"/>
      <c r="BQ9" s="282"/>
      <c r="BR9" s="282"/>
      <c r="BS9" s="287" t="s">
        <v>201</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622814</v>
      </c>
      <c r="CS9" s="217"/>
      <c r="CT9" s="217"/>
      <c r="CU9" s="217"/>
      <c r="CV9" s="217"/>
      <c r="CW9" s="217"/>
      <c r="CX9" s="217"/>
      <c r="CY9" s="279"/>
      <c r="CZ9" s="282">
        <v>13.2</v>
      </c>
      <c r="DA9" s="282"/>
      <c r="DB9" s="282"/>
      <c r="DC9" s="282"/>
      <c r="DD9" s="288" t="s">
        <v>201</v>
      </c>
      <c r="DE9" s="217"/>
      <c r="DF9" s="217"/>
      <c r="DG9" s="217"/>
      <c r="DH9" s="217"/>
      <c r="DI9" s="217"/>
      <c r="DJ9" s="217"/>
      <c r="DK9" s="217"/>
      <c r="DL9" s="217"/>
      <c r="DM9" s="217"/>
      <c r="DN9" s="217"/>
      <c r="DO9" s="217"/>
      <c r="DP9" s="279"/>
      <c r="DQ9" s="288">
        <v>531860</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190</v>
      </c>
      <c r="AQ10" s="1"/>
      <c r="AR10" s="1"/>
      <c r="AS10" s="1"/>
      <c r="AT10" s="1"/>
      <c r="AU10" s="1"/>
      <c r="AV10" s="1"/>
      <c r="AW10" s="1"/>
      <c r="AX10" s="1"/>
      <c r="AY10" s="1"/>
      <c r="AZ10" s="1"/>
      <c r="BA10" s="1"/>
      <c r="BB10" s="1"/>
      <c r="BC10" s="1"/>
      <c r="BD10" s="1"/>
      <c r="BE10" s="1"/>
      <c r="BF10" s="269"/>
      <c r="BG10" s="274">
        <v>67283</v>
      </c>
      <c r="BH10" s="217"/>
      <c r="BI10" s="217"/>
      <c r="BJ10" s="217"/>
      <c r="BK10" s="217"/>
      <c r="BL10" s="217"/>
      <c r="BM10" s="217"/>
      <c r="BN10" s="279"/>
      <c r="BO10" s="282">
        <v>2.9</v>
      </c>
      <c r="BP10" s="282"/>
      <c r="BQ10" s="282"/>
      <c r="BR10" s="282"/>
      <c r="BS10" s="287">
        <v>11259</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81</v>
      </c>
      <c r="CS10" s="217"/>
      <c r="CT10" s="217"/>
      <c r="CU10" s="217"/>
      <c r="CV10" s="217"/>
      <c r="CW10" s="217"/>
      <c r="CX10" s="217"/>
      <c r="CY10" s="279"/>
      <c r="CZ10" s="282">
        <v>0</v>
      </c>
      <c r="DA10" s="282"/>
      <c r="DB10" s="282"/>
      <c r="DC10" s="282"/>
      <c r="DD10" s="288" t="s">
        <v>201</v>
      </c>
      <c r="DE10" s="217"/>
      <c r="DF10" s="217"/>
      <c r="DG10" s="217"/>
      <c r="DH10" s="217"/>
      <c r="DI10" s="217"/>
      <c r="DJ10" s="217"/>
      <c r="DK10" s="217"/>
      <c r="DL10" s="217"/>
      <c r="DM10" s="217"/>
      <c r="DN10" s="217"/>
      <c r="DO10" s="217"/>
      <c r="DP10" s="279"/>
      <c r="DQ10" s="288">
        <v>81</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260492</v>
      </c>
      <c r="S11" s="217"/>
      <c r="T11" s="217"/>
      <c r="U11" s="217"/>
      <c r="V11" s="217"/>
      <c r="W11" s="217"/>
      <c r="X11" s="217"/>
      <c r="Y11" s="279"/>
      <c r="Z11" s="283">
        <v>5</v>
      </c>
      <c r="AA11" s="238"/>
      <c r="AB11" s="238"/>
      <c r="AC11" s="285"/>
      <c r="AD11" s="288">
        <v>260492</v>
      </c>
      <c r="AE11" s="217"/>
      <c r="AF11" s="217"/>
      <c r="AG11" s="217"/>
      <c r="AH11" s="217"/>
      <c r="AI11" s="217"/>
      <c r="AJ11" s="217"/>
      <c r="AK11" s="279"/>
      <c r="AL11" s="283">
        <v>8.1</v>
      </c>
      <c r="AM11" s="238"/>
      <c r="AN11" s="238"/>
      <c r="AO11" s="296"/>
      <c r="AP11" s="261" t="s">
        <v>340</v>
      </c>
      <c r="AQ11" s="1"/>
      <c r="AR11" s="1"/>
      <c r="AS11" s="1"/>
      <c r="AT11" s="1"/>
      <c r="AU11" s="1"/>
      <c r="AV11" s="1"/>
      <c r="AW11" s="1"/>
      <c r="AX11" s="1"/>
      <c r="AY11" s="1"/>
      <c r="AZ11" s="1"/>
      <c r="BA11" s="1"/>
      <c r="BB11" s="1"/>
      <c r="BC11" s="1"/>
      <c r="BD11" s="1"/>
      <c r="BE11" s="1"/>
      <c r="BF11" s="269"/>
      <c r="BG11" s="274">
        <v>174033</v>
      </c>
      <c r="BH11" s="217"/>
      <c r="BI11" s="217"/>
      <c r="BJ11" s="217"/>
      <c r="BK11" s="217"/>
      <c r="BL11" s="217"/>
      <c r="BM11" s="217"/>
      <c r="BN11" s="279"/>
      <c r="BO11" s="282">
        <v>7.5</v>
      </c>
      <c r="BP11" s="282"/>
      <c r="BQ11" s="282"/>
      <c r="BR11" s="282"/>
      <c r="BS11" s="287">
        <v>49650</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311449</v>
      </c>
      <c r="CS11" s="217"/>
      <c r="CT11" s="217"/>
      <c r="CU11" s="217"/>
      <c r="CV11" s="217"/>
      <c r="CW11" s="217"/>
      <c r="CX11" s="217"/>
      <c r="CY11" s="279"/>
      <c r="CZ11" s="282">
        <v>6.6</v>
      </c>
      <c r="DA11" s="282"/>
      <c r="DB11" s="282"/>
      <c r="DC11" s="282"/>
      <c r="DD11" s="288" t="s">
        <v>201</v>
      </c>
      <c r="DE11" s="217"/>
      <c r="DF11" s="217"/>
      <c r="DG11" s="217"/>
      <c r="DH11" s="217"/>
      <c r="DI11" s="217"/>
      <c r="DJ11" s="217"/>
      <c r="DK11" s="217"/>
      <c r="DL11" s="217"/>
      <c r="DM11" s="217"/>
      <c r="DN11" s="217"/>
      <c r="DO11" s="217"/>
      <c r="DP11" s="279"/>
      <c r="DQ11" s="288">
        <v>239606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344</v>
      </c>
      <c r="AQ12" s="1"/>
      <c r="AR12" s="1"/>
      <c r="AS12" s="1"/>
      <c r="AT12" s="1"/>
      <c r="AU12" s="1"/>
      <c r="AV12" s="1"/>
      <c r="AW12" s="1"/>
      <c r="AX12" s="1"/>
      <c r="AY12" s="1"/>
      <c r="AZ12" s="1"/>
      <c r="BA12" s="1"/>
      <c r="BB12" s="1"/>
      <c r="BC12" s="1"/>
      <c r="BD12" s="1"/>
      <c r="BE12" s="1"/>
      <c r="BF12" s="269"/>
      <c r="BG12" s="274">
        <v>1560334</v>
      </c>
      <c r="BH12" s="217"/>
      <c r="BI12" s="217"/>
      <c r="BJ12" s="217"/>
      <c r="BK12" s="217"/>
      <c r="BL12" s="217"/>
      <c r="BM12" s="217"/>
      <c r="BN12" s="279"/>
      <c r="BO12" s="282">
        <v>67.5</v>
      </c>
      <c r="BP12" s="282"/>
      <c r="BQ12" s="282"/>
      <c r="BR12" s="282"/>
      <c r="BS12" s="287" t="s">
        <v>201</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11648</v>
      </c>
      <c r="CS12" s="217"/>
      <c r="CT12" s="217"/>
      <c r="CU12" s="217"/>
      <c r="CV12" s="217"/>
      <c r="CW12" s="217"/>
      <c r="CX12" s="217"/>
      <c r="CY12" s="279"/>
      <c r="CZ12" s="282">
        <v>0.2</v>
      </c>
      <c r="DA12" s="282"/>
      <c r="DB12" s="282"/>
      <c r="DC12" s="282"/>
      <c r="DD12" s="288" t="s">
        <v>201</v>
      </c>
      <c r="DE12" s="217"/>
      <c r="DF12" s="217"/>
      <c r="DG12" s="217"/>
      <c r="DH12" s="217"/>
      <c r="DI12" s="217"/>
      <c r="DJ12" s="217"/>
      <c r="DK12" s="217"/>
      <c r="DL12" s="217"/>
      <c r="DM12" s="217"/>
      <c r="DN12" s="217"/>
      <c r="DO12" s="217"/>
      <c r="DP12" s="279"/>
      <c r="DQ12" s="288">
        <v>10648</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347</v>
      </c>
      <c r="AQ13" s="1"/>
      <c r="AR13" s="1"/>
      <c r="AS13" s="1"/>
      <c r="AT13" s="1"/>
      <c r="AU13" s="1"/>
      <c r="AV13" s="1"/>
      <c r="AW13" s="1"/>
      <c r="AX13" s="1"/>
      <c r="AY13" s="1"/>
      <c r="AZ13" s="1"/>
      <c r="BA13" s="1"/>
      <c r="BB13" s="1"/>
      <c r="BC13" s="1"/>
      <c r="BD13" s="1"/>
      <c r="BE13" s="1"/>
      <c r="BF13" s="269"/>
      <c r="BG13" s="274">
        <v>1560327</v>
      </c>
      <c r="BH13" s="217"/>
      <c r="BI13" s="217"/>
      <c r="BJ13" s="217"/>
      <c r="BK13" s="217"/>
      <c r="BL13" s="217"/>
      <c r="BM13" s="217"/>
      <c r="BN13" s="279"/>
      <c r="BO13" s="282">
        <v>67.5</v>
      </c>
      <c r="BP13" s="282"/>
      <c r="BQ13" s="282"/>
      <c r="BR13" s="282"/>
      <c r="BS13" s="287" t="s">
        <v>201</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453285</v>
      </c>
      <c r="CS13" s="217"/>
      <c r="CT13" s="217"/>
      <c r="CU13" s="217"/>
      <c r="CV13" s="217"/>
      <c r="CW13" s="217"/>
      <c r="CX13" s="217"/>
      <c r="CY13" s="279"/>
      <c r="CZ13" s="282">
        <v>9.6</v>
      </c>
      <c r="DA13" s="282"/>
      <c r="DB13" s="282"/>
      <c r="DC13" s="282"/>
      <c r="DD13" s="288">
        <v>56676</v>
      </c>
      <c r="DE13" s="217"/>
      <c r="DF13" s="217"/>
      <c r="DG13" s="217"/>
      <c r="DH13" s="217"/>
      <c r="DI13" s="217"/>
      <c r="DJ13" s="217"/>
      <c r="DK13" s="217"/>
      <c r="DL13" s="217"/>
      <c r="DM13" s="217"/>
      <c r="DN13" s="217"/>
      <c r="DO13" s="217"/>
      <c r="DP13" s="279"/>
      <c r="DQ13" s="288">
        <v>407970</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64</v>
      </c>
      <c r="S14" s="217"/>
      <c r="T14" s="217"/>
      <c r="U14" s="217"/>
      <c r="V14" s="217"/>
      <c r="W14" s="217"/>
      <c r="X14" s="217"/>
      <c r="Y14" s="279"/>
      <c r="Z14" s="282">
        <v>0</v>
      </c>
      <c r="AA14" s="282"/>
      <c r="AB14" s="282"/>
      <c r="AC14" s="282"/>
      <c r="AD14" s="287">
        <v>64</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34254</v>
      </c>
      <c r="BH14" s="217"/>
      <c r="BI14" s="217"/>
      <c r="BJ14" s="217"/>
      <c r="BK14" s="217"/>
      <c r="BL14" s="217"/>
      <c r="BM14" s="217"/>
      <c r="BN14" s="279"/>
      <c r="BO14" s="282">
        <v>1.5</v>
      </c>
      <c r="BP14" s="282"/>
      <c r="BQ14" s="282"/>
      <c r="BR14" s="282"/>
      <c r="BS14" s="287" t="s">
        <v>201</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210380</v>
      </c>
      <c r="CS14" s="217"/>
      <c r="CT14" s="217"/>
      <c r="CU14" s="217"/>
      <c r="CV14" s="217"/>
      <c r="CW14" s="217"/>
      <c r="CX14" s="217"/>
      <c r="CY14" s="279"/>
      <c r="CZ14" s="282">
        <v>4.4000000000000004</v>
      </c>
      <c r="DA14" s="282"/>
      <c r="DB14" s="282"/>
      <c r="DC14" s="282"/>
      <c r="DD14" s="288">
        <v>8082</v>
      </c>
      <c r="DE14" s="217"/>
      <c r="DF14" s="217"/>
      <c r="DG14" s="217"/>
      <c r="DH14" s="217"/>
      <c r="DI14" s="217"/>
      <c r="DJ14" s="217"/>
      <c r="DK14" s="217"/>
      <c r="DL14" s="217"/>
      <c r="DM14" s="217"/>
      <c r="DN14" s="217"/>
      <c r="DO14" s="217"/>
      <c r="DP14" s="279"/>
      <c r="DQ14" s="288">
        <v>208373</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351</v>
      </c>
      <c r="AQ15" s="1"/>
      <c r="AR15" s="1"/>
      <c r="AS15" s="1"/>
      <c r="AT15" s="1"/>
      <c r="AU15" s="1"/>
      <c r="AV15" s="1"/>
      <c r="AW15" s="1"/>
      <c r="AX15" s="1"/>
      <c r="AY15" s="1"/>
      <c r="AZ15" s="1"/>
      <c r="BA15" s="1"/>
      <c r="BB15" s="1"/>
      <c r="BC15" s="1"/>
      <c r="BD15" s="1"/>
      <c r="BE15" s="1"/>
      <c r="BF15" s="269"/>
      <c r="BG15" s="274">
        <v>79641</v>
      </c>
      <c r="BH15" s="217"/>
      <c r="BI15" s="217"/>
      <c r="BJ15" s="217"/>
      <c r="BK15" s="217"/>
      <c r="BL15" s="217"/>
      <c r="BM15" s="217"/>
      <c r="BN15" s="279"/>
      <c r="BO15" s="282">
        <v>3.4</v>
      </c>
      <c r="BP15" s="282"/>
      <c r="BQ15" s="282"/>
      <c r="BR15" s="282"/>
      <c r="BS15" s="287" t="s">
        <v>201</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770105</v>
      </c>
      <c r="CS15" s="217"/>
      <c r="CT15" s="217"/>
      <c r="CU15" s="217"/>
      <c r="CV15" s="217"/>
      <c r="CW15" s="217"/>
      <c r="CX15" s="217"/>
      <c r="CY15" s="279"/>
      <c r="CZ15" s="282">
        <v>16.3</v>
      </c>
      <c r="DA15" s="282"/>
      <c r="DB15" s="282"/>
      <c r="DC15" s="282"/>
      <c r="DD15" s="288">
        <v>349300</v>
      </c>
      <c r="DE15" s="217"/>
      <c r="DF15" s="217"/>
      <c r="DG15" s="217"/>
      <c r="DH15" s="217"/>
      <c r="DI15" s="217"/>
      <c r="DJ15" s="217"/>
      <c r="DK15" s="217"/>
      <c r="DL15" s="217"/>
      <c r="DM15" s="217"/>
      <c r="DN15" s="217"/>
      <c r="DO15" s="217"/>
      <c r="DP15" s="279"/>
      <c r="DQ15" s="288">
        <v>592653</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5639</v>
      </c>
      <c r="S16" s="217"/>
      <c r="T16" s="217"/>
      <c r="U16" s="217"/>
      <c r="V16" s="217"/>
      <c r="W16" s="217"/>
      <c r="X16" s="217"/>
      <c r="Y16" s="279"/>
      <c r="Z16" s="282">
        <v>0.1</v>
      </c>
      <c r="AA16" s="282"/>
      <c r="AB16" s="282"/>
      <c r="AC16" s="282"/>
      <c r="AD16" s="287">
        <v>5639</v>
      </c>
      <c r="AE16" s="287"/>
      <c r="AF16" s="287"/>
      <c r="AG16" s="287"/>
      <c r="AH16" s="287"/>
      <c r="AI16" s="287"/>
      <c r="AJ16" s="287"/>
      <c r="AK16" s="287"/>
      <c r="AL16" s="283">
        <v>0.2</v>
      </c>
      <c r="AM16" s="238"/>
      <c r="AN16" s="238"/>
      <c r="AO16" s="296"/>
      <c r="AP16" s="261" t="s">
        <v>354</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t="s">
        <v>201</v>
      </c>
      <c r="CS16" s="217"/>
      <c r="CT16" s="217"/>
      <c r="CU16" s="217"/>
      <c r="CV16" s="217"/>
      <c r="CW16" s="217"/>
      <c r="CX16" s="217"/>
      <c r="CY16" s="279"/>
      <c r="CZ16" s="282" t="s">
        <v>201</v>
      </c>
      <c r="DA16" s="282"/>
      <c r="DB16" s="282"/>
      <c r="DC16" s="282"/>
      <c r="DD16" s="288" t="s">
        <v>201</v>
      </c>
      <c r="DE16" s="217"/>
      <c r="DF16" s="217"/>
      <c r="DG16" s="217"/>
      <c r="DH16" s="217"/>
      <c r="DI16" s="217"/>
      <c r="DJ16" s="217"/>
      <c r="DK16" s="217"/>
      <c r="DL16" s="217"/>
      <c r="DM16" s="217"/>
      <c r="DN16" s="217"/>
      <c r="DO16" s="217"/>
      <c r="DP16" s="279"/>
      <c r="DQ16" s="288" t="s">
        <v>201</v>
      </c>
      <c r="DR16" s="217"/>
      <c r="DS16" s="217"/>
      <c r="DT16" s="217"/>
      <c r="DU16" s="217"/>
      <c r="DV16" s="217"/>
      <c r="DW16" s="217"/>
      <c r="DX16" s="217"/>
      <c r="DY16" s="217"/>
      <c r="DZ16" s="217"/>
      <c r="EA16" s="217"/>
      <c r="EB16" s="217"/>
      <c r="EC16" s="326"/>
    </row>
    <row r="17" spans="2:133" ht="11.25" customHeight="1">
      <c r="B17" s="261" t="s">
        <v>145</v>
      </c>
      <c r="C17" s="1"/>
      <c r="D17" s="1"/>
      <c r="E17" s="1"/>
      <c r="F17" s="1"/>
      <c r="G17" s="1"/>
      <c r="H17" s="1"/>
      <c r="I17" s="1"/>
      <c r="J17" s="1"/>
      <c r="K17" s="1"/>
      <c r="L17" s="1"/>
      <c r="M17" s="1"/>
      <c r="N17" s="1"/>
      <c r="O17" s="1"/>
      <c r="P17" s="1"/>
      <c r="Q17" s="269"/>
      <c r="R17" s="274">
        <v>51823</v>
      </c>
      <c r="S17" s="217"/>
      <c r="T17" s="217"/>
      <c r="U17" s="217"/>
      <c r="V17" s="217"/>
      <c r="W17" s="217"/>
      <c r="X17" s="217"/>
      <c r="Y17" s="279"/>
      <c r="Z17" s="282">
        <v>1</v>
      </c>
      <c r="AA17" s="282"/>
      <c r="AB17" s="282"/>
      <c r="AC17" s="282"/>
      <c r="AD17" s="287">
        <v>51823</v>
      </c>
      <c r="AE17" s="287"/>
      <c r="AF17" s="287"/>
      <c r="AG17" s="287"/>
      <c r="AH17" s="287"/>
      <c r="AI17" s="287"/>
      <c r="AJ17" s="287"/>
      <c r="AK17" s="287"/>
      <c r="AL17" s="283">
        <v>1.6</v>
      </c>
      <c r="AM17" s="238"/>
      <c r="AN17" s="238"/>
      <c r="AO17" s="296"/>
      <c r="AP17" s="261" t="s">
        <v>356</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412582</v>
      </c>
      <c r="CS17" s="217"/>
      <c r="CT17" s="217"/>
      <c r="CU17" s="217"/>
      <c r="CV17" s="217"/>
      <c r="CW17" s="217"/>
      <c r="CX17" s="217"/>
      <c r="CY17" s="279"/>
      <c r="CZ17" s="282">
        <v>8.6999999999999993</v>
      </c>
      <c r="DA17" s="282"/>
      <c r="DB17" s="282"/>
      <c r="DC17" s="282"/>
      <c r="DD17" s="288" t="s">
        <v>201</v>
      </c>
      <c r="DE17" s="217"/>
      <c r="DF17" s="217"/>
      <c r="DG17" s="217"/>
      <c r="DH17" s="217"/>
      <c r="DI17" s="217"/>
      <c r="DJ17" s="217"/>
      <c r="DK17" s="217"/>
      <c r="DL17" s="217"/>
      <c r="DM17" s="217"/>
      <c r="DN17" s="217"/>
      <c r="DO17" s="217"/>
      <c r="DP17" s="279"/>
      <c r="DQ17" s="288">
        <v>412582</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4797</v>
      </c>
      <c r="S18" s="217"/>
      <c r="T18" s="217"/>
      <c r="U18" s="217"/>
      <c r="V18" s="217"/>
      <c r="W18" s="217"/>
      <c r="X18" s="217"/>
      <c r="Y18" s="279"/>
      <c r="Z18" s="282">
        <v>0.1</v>
      </c>
      <c r="AA18" s="282"/>
      <c r="AB18" s="282"/>
      <c r="AC18" s="282"/>
      <c r="AD18" s="287">
        <v>4797</v>
      </c>
      <c r="AE18" s="287"/>
      <c r="AF18" s="287"/>
      <c r="AG18" s="287"/>
      <c r="AH18" s="287"/>
      <c r="AI18" s="287"/>
      <c r="AJ18" s="287"/>
      <c r="AK18" s="287"/>
      <c r="AL18" s="283">
        <v>0.1</v>
      </c>
      <c r="AM18" s="238"/>
      <c r="AN18" s="238"/>
      <c r="AO18" s="296"/>
      <c r="AP18" s="261" t="s">
        <v>100</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v>96289</v>
      </c>
      <c r="CS18" s="217"/>
      <c r="CT18" s="217"/>
      <c r="CU18" s="217"/>
      <c r="CV18" s="217"/>
      <c r="CW18" s="217"/>
      <c r="CX18" s="217"/>
      <c r="CY18" s="279"/>
      <c r="CZ18" s="282">
        <v>2</v>
      </c>
      <c r="DA18" s="282"/>
      <c r="DB18" s="282"/>
      <c r="DC18" s="282"/>
      <c r="DD18" s="288" t="s">
        <v>201</v>
      </c>
      <c r="DE18" s="217"/>
      <c r="DF18" s="217"/>
      <c r="DG18" s="217"/>
      <c r="DH18" s="217"/>
      <c r="DI18" s="217"/>
      <c r="DJ18" s="217"/>
      <c r="DK18" s="217"/>
      <c r="DL18" s="217"/>
      <c r="DM18" s="217"/>
      <c r="DN18" s="217"/>
      <c r="DO18" s="217"/>
      <c r="DP18" s="279"/>
      <c r="DQ18" s="288">
        <v>96289</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4797</v>
      </c>
      <c r="S19" s="217"/>
      <c r="T19" s="217"/>
      <c r="U19" s="217"/>
      <c r="V19" s="217"/>
      <c r="W19" s="217"/>
      <c r="X19" s="217"/>
      <c r="Y19" s="279"/>
      <c r="Z19" s="282">
        <v>0.1</v>
      </c>
      <c r="AA19" s="282"/>
      <c r="AB19" s="282"/>
      <c r="AC19" s="282"/>
      <c r="AD19" s="287">
        <v>4797</v>
      </c>
      <c r="AE19" s="287"/>
      <c r="AF19" s="287"/>
      <c r="AG19" s="287"/>
      <c r="AH19" s="287"/>
      <c r="AI19" s="287"/>
      <c r="AJ19" s="287"/>
      <c r="AK19" s="287"/>
      <c r="AL19" s="283">
        <v>0.1</v>
      </c>
      <c r="AM19" s="238"/>
      <c r="AN19" s="238"/>
      <c r="AO19" s="296"/>
      <c r="AP19" s="261" t="s">
        <v>254</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t="s">
        <v>201</v>
      </c>
      <c r="S20" s="217"/>
      <c r="T20" s="217"/>
      <c r="U20" s="217"/>
      <c r="V20" s="217"/>
      <c r="W20" s="217"/>
      <c r="X20" s="217"/>
      <c r="Y20" s="279"/>
      <c r="Z20" s="282" t="s">
        <v>201</v>
      </c>
      <c r="AA20" s="282"/>
      <c r="AB20" s="282"/>
      <c r="AC20" s="282"/>
      <c r="AD20" s="287" t="s">
        <v>201</v>
      </c>
      <c r="AE20" s="287"/>
      <c r="AF20" s="287"/>
      <c r="AG20" s="287"/>
      <c r="AH20" s="287"/>
      <c r="AI20" s="287"/>
      <c r="AJ20" s="287"/>
      <c r="AK20" s="287"/>
      <c r="AL20" s="283" t="s">
        <v>201</v>
      </c>
      <c r="AM20" s="238"/>
      <c r="AN20" s="238"/>
      <c r="AO20" s="296"/>
      <c r="AP20" s="261" t="s">
        <v>364</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4733431</v>
      </c>
      <c r="CS20" s="217"/>
      <c r="CT20" s="217"/>
      <c r="CU20" s="217"/>
      <c r="CV20" s="217"/>
      <c r="CW20" s="217"/>
      <c r="CX20" s="217"/>
      <c r="CY20" s="279"/>
      <c r="CZ20" s="282">
        <v>100</v>
      </c>
      <c r="DA20" s="282"/>
      <c r="DB20" s="282"/>
      <c r="DC20" s="282"/>
      <c r="DD20" s="288">
        <v>414442</v>
      </c>
      <c r="DE20" s="217"/>
      <c r="DF20" s="217"/>
      <c r="DG20" s="217"/>
      <c r="DH20" s="217"/>
      <c r="DI20" s="217"/>
      <c r="DJ20" s="217"/>
      <c r="DK20" s="217"/>
      <c r="DL20" s="217"/>
      <c r="DM20" s="217"/>
      <c r="DN20" s="217"/>
      <c r="DO20" s="217"/>
      <c r="DP20" s="279"/>
      <c r="DQ20" s="288">
        <v>3831267</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612790</v>
      </c>
      <c r="S21" s="217"/>
      <c r="T21" s="217"/>
      <c r="U21" s="217"/>
      <c r="V21" s="217"/>
      <c r="W21" s="217"/>
      <c r="X21" s="217"/>
      <c r="Y21" s="279"/>
      <c r="Z21" s="282">
        <v>11.7</v>
      </c>
      <c r="AA21" s="282"/>
      <c r="AB21" s="282"/>
      <c r="AC21" s="282"/>
      <c r="AD21" s="287">
        <v>525063</v>
      </c>
      <c r="AE21" s="287"/>
      <c r="AF21" s="287"/>
      <c r="AG21" s="287"/>
      <c r="AH21" s="287"/>
      <c r="AI21" s="287"/>
      <c r="AJ21" s="287"/>
      <c r="AK21" s="287"/>
      <c r="AL21" s="283">
        <v>16.3</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525063</v>
      </c>
      <c r="S22" s="217"/>
      <c r="T22" s="217"/>
      <c r="U22" s="217"/>
      <c r="V22" s="217"/>
      <c r="W22" s="217"/>
      <c r="X22" s="217"/>
      <c r="Y22" s="279"/>
      <c r="Z22" s="282">
        <v>10</v>
      </c>
      <c r="AA22" s="282"/>
      <c r="AB22" s="282"/>
      <c r="AC22" s="282"/>
      <c r="AD22" s="287">
        <v>525063</v>
      </c>
      <c r="AE22" s="287"/>
      <c r="AF22" s="287"/>
      <c r="AG22" s="287"/>
      <c r="AH22" s="287"/>
      <c r="AI22" s="287"/>
      <c r="AJ22" s="287"/>
      <c r="AK22" s="287"/>
      <c r="AL22" s="283">
        <v>16.3</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295</v>
      </c>
      <c r="C23" s="1"/>
      <c r="D23" s="1"/>
      <c r="E23" s="1"/>
      <c r="F23" s="1"/>
      <c r="G23" s="1"/>
      <c r="H23" s="1"/>
      <c r="I23" s="1"/>
      <c r="J23" s="1"/>
      <c r="K23" s="1"/>
      <c r="L23" s="1"/>
      <c r="M23" s="1"/>
      <c r="N23" s="1"/>
      <c r="O23" s="1"/>
      <c r="P23" s="1"/>
      <c r="Q23" s="269"/>
      <c r="R23" s="274">
        <v>87712</v>
      </c>
      <c r="S23" s="217"/>
      <c r="T23" s="217"/>
      <c r="U23" s="217"/>
      <c r="V23" s="217"/>
      <c r="W23" s="217"/>
      <c r="X23" s="217"/>
      <c r="Y23" s="279"/>
      <c r="Z23" s="282">
        <v>1.7</v>
      </c>
      <c r="AA23" s="282"/>
      <c r="AB23" s="282"/>
      <c r="AC23" s="282"/>
      <c r="AD23" s="287" t="s">
        <v>201</v>
      </c>
      <c r="AE23" s="287"/>
      <c r="AF23" s="287"/>
      <c r="AG23" s="287"/>
      <c r="AH23" s="287"/>
      <c r="AI23" s="287"/>
      <c r="AJ23" s="287"/>
      <c r="AK23" s="287"/>
      <c r="AL23" s="283" t="s">
        <v>201</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371</v>
      </c>
      <c r="DA23" s="139"/>
      <c r="DB23" s="139"/>
      <c r="DC23" s="144"/>
      <c r="DD23" s="182" t="s">
        <v>301</v>
      </c>
      <c r="DE23" s="139"/>
      <c r="DF23" s="139"/>
      <c r="DG23" s="139"/>
      <c r="DH23" s="139"/>
      <c r="DI23" s="139"/>
      <c r="DJ23" s="139"/>
      <c r="DK23" s="144"/>
      <c r="DL23" s="345" t="s">
        <v>227</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373</v>
      </c>
      <c r="C24" s="1"/>
      <c r="D24" s="1"/>
      <c r="E24" s="1"/>
      <c r="F24" s="1"/>
      <c r="G24" s="1"/>
      <c r="H24" s="1"/>
      <c r="I24" s="1"/>
      <c r="J24" s="1"/>
      <c r="K24" s="1"/>
      <c r="L24" s="1"/>
      <c r="M24" s="1"/>
      <c r="N24" s="1"/>
      <c r="O24" s="1"/>
      <c r="P24" s="1"/>
      <c r="Q24" s="269"/>
      <c r="R24" s="274">
        <v>15</v>
      </c>
      <c r="S24" s="217"/>
      <c r="T24" s="217"/>
      <c r="U24" s="217"/>
      <c r="V24" s="217"/>
      <c r="W24" s="217"/>
      <c r="X24" s="217"/>
      <c r="Y24" s="279"/>
      <c r="Z24" s="282">
        <v>0</v>
      </c>
      <c r="AA24" s="282"/>
      <c r="AB24" s="282"/>
      <c r="AC24" s="282"/>
      <c r="AD24" s="287" t="s">
        <v>201</v>
      </c>
      <c r="AE24" s="287"/>
      <c r="AF24" s="287"/>
      <c r="AG24" s="287"/>
      <c r="AH24" s="287"/>
      <c r="AI24" s="287"/>
      <c r="AJ24" s="287"/>
      <c r="AK24" s="287"/>
      <c r="AL24" s="283" t="s">
        <v>201</v>
      </c>
      <c r="AM24" s="238"/>
      <c r="AN24" s="238"/>
      <c r="AO24" s="296"/>
      <c r="AP24" s="261" t="s">
        <v>375</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376</v>
      </c>
      <c r="CE24" s="265"/>
      <c r="CF24" s="265"/>
      <c r="CG24" s="265"/>
      <c r="CH24" s="265"/>
      <c r="CI24" s="265"/>
      <c r="CJ24" s="265"/>
      <c r="CK24" s="265"/>
      <c r="CL24" s="265"/>
      <c r="CM24" s="265"/>
      <c r="CN24" s="265"/>
      <c r="CO24" s="265"/>
      <c r="CP24" s="265"/>
      <c r="CQ24" s="268"/>
      <c r="CR24" s="273">
        <v>1677943</v>
      </c>
      <c r="CS24" s="276"/>
      <c r="CT24" s="276"/>
      <c r="CU24" s="276"/>
      <c r="CV24" s="276"/>
      <c r="CW24" s="276"/>
      <c r="CX24" s="276"/>
      <c r="CY24" s="278"/>
      <c r="CZ24" s="291">
        <v>35.4</v>
      </c>
      <c r="DA24" s="293"/>
      <c r="DB24" s="293"/>
      <c r="DC24" s="337"/>
      <c r="DD24" s="341">
        <v>1364623</v>
      </c>
      <c r="DE24" s="276"/>
      <c r="DF24" s="276"/>
      <c r="DG24" s="276"/>
      <c r="DH24" s="276"/>
      <c r="DI24" s="276"/>
      <c r="DJ24" s="276"/>
      <c r="DK24" s="278"/>
      <c r="DL24" s="341">
        <v>1363109</v>
      </c>
      <c r="DM24" s="276"/>
      <c r="DN24" s="276"/>
      <c r="DO24" s="276"/>
      <c r="DP24" s="276"/>
      <c r="DQ24" s="276"/>
      <c r="DR24" s="276"/>
      <c r="DS24" s="276"/>
      <c r="DT24" s="276"/>
      <c r="DU24" s="276"/>
      <c r="DV24" s="278"/>
      <c r="DW24" s="291">
        <v>41.2</v>
      </c>
      <c r="DX24" s="293"/>
      <c r="DY24" s="293"/>
      <c r="DZ24" s="293"/>
      <c r="EA24" s="293"/>
      <c r="EB24" s="293"/>
      <c r="EC24" s="295"/>
    </row>
    <row r="25" spans="2:133" ht="11.25" customHeight="1">
      <c r="B25" s="261" t="s">
        <v>55</v>
      </c>
      <c r="C25" s="1"/>
      <c r="D25" s="1"/>
      <c r="E25" s="1"/>
      <c r="F25" s="1"/>
      <c r="G25" s="1"/>
      <c r="H25" s="1"/>
      <c r="I25" s="1"/>
      <c r="J25" s="1"/>
      <c r="K25" s="1"/>
      <c r="L25" s="1"/>
      <c r="M25" s="1"/>
      <c r="N25" s="1"/>
      <c r="O25" s="1"/>
      <c r="P25" s="1"/>
      <c r="Q25" s="269"/>
      <c r="R25" s="274">
        <v>3315235</v>
      </c>
      <c r="S25" s="217"/>
      <c r="T25" s="217"/>
      <c r="U25" s="217"/>
      <c r="V25" s="217"/>
      <c r="W25" s="217"/>
      <c r="X25" s="217"/>
      <c r="Y25" s="279"/>
      <c r="Z25" s="282">
        <v>63.4</v>
      </c>
      <c r="AA25" s="282"/>
      <c r="AB25" s="282"/>
      <c r="AC25" s="282"/>
      <c r="AD25" s="287">
        <v>3227508</v>
      </c>
      <c r="AE25" s="287"/>
      <c r="AF25" s="287"/>
      <c r="AG25" s="287"/>
      <c r="AH25" s="287"/>
      <c r="AI25" s="287"/>
      <c r="AJ25" s="287"/>
      <c r="AK25" s="287"/>
      <c r="AL25" s="283">
        <v>100</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872821</v>
      </c>
      <c r="CS25" s="313"/>
      <c r="CT25" s="313"/>
      <c r="CU25" s="313"/>
      <c r="CV25" s="313"/>
      <c r="CW25" s="313"/>
      <c r="CX25" s="313"/>
      <c r="CY25" s="332"/>
      <c r="CZ25" s="283">
        <v>18.399999999999999</v>
      </c>
      <c r="DA25" s="335"/>
      <c r="DB25" s="335"/>
      <c r="DC25" s="338"/>
      <c r="DD25" s="288">
        <v>841052</v>
      </c>
      <c r="DE25" s="313"/>
      <c r="DF25" s="313"/>
      <c r="DG25" s="313"/>
      <c r="DH25" s="313"/>
      <c r="DI25" s="313"/>
      <c r="DJ25" s="313"/>
      <c r="DK25" s="332"/>
      <c r="DL25" s="288">
        <v>840938</v>
      </c>
      <c r="DM25" s="313"/>
      <c r="DN25" s="313"/>
      <c r="DO25" s="313"/>
      <c r="DP25" s="313"/>
      <c r="DQ25" s="313"/>
      <c r="DR25" s="313"/>
      <c r="DS25" s="313"/>
      <c r="DT25" s="313"/>
      <c r="DU25" s="313"/>
      <c r="DV25" s="332"/>
      <c r="DW25" s="283">
        <v>25.4</v>
      </c>
      <c r="DX25" s="335"/>
      <c r="DY25" s="335"/>
      <c r="DZ25" s="335"/>
      <c r="EA25" s="335"/>
      <c r="EB25" s="335"/>
      <c r="EC25" s="360"/>
    </row>
    <row r="26" spans="2:133" ht="11.25" customHeight="1">
      <c r="B26" s="261" t="s">
        <v>379</v>
      </c>
      <c r="C26" s="1"/>
      <c r="D26" s="1"/>
      <c r="E26" s="1"/>
      <c r="F26" s="1"/>
      <c r="G26" s="1"/>
      <c r="H26" s="1"/>
      <c r="I26" s="1"/>
      <c r="J26" s="1"/>
      <c r="K26" s="1"/>
      <c r="L26" s="1"/>
      <c r="M26" s="1"/>
      <c r="N26" s="1"/>
      <c r="O26" s="1"/>
      <c r="P26" s="1"/>
      <c r="Q26" s="269"/>
      <c r="R26" s="274">
        <v>666</v>
      </c>
      <c r="S26" s="217"/>
      <c r="T26" s="217"/>
      <c r="U26" s="217"/>
      <c r="V26" s="217"/>
      <c r="W26" s="217"/>
      <c r="X26" s="217"/>
      <c r="Y26" s="279"/>
      <c r="Z26" s="282">
        <v>0</v>
      </c>
      <c r="AA26" s="282"/>
      <c r="AB26" s="282"/>
      <c r="AC26" s="282"/>
      <c r="AD26" s="287">
        <v>666</v>
      </c>
      <c r="AE26" s="287"/>
      <c r="AF26" s="287"/>
      <c r="AG26" s="287"/>
      <c r="AH26" s="287"/>
      <c r="AI26" s="287"/>
      <c r="AJ26" s="287"/>
      <c r="AK26" s="287"/>
      <c r="AL26" s="283">
        <v>0</v>
      </c>
      <c r="AM26" s="238"/>
      <c r="AN26" s="238"/>
      <c r="AO26" s="296"/>
      <c r="AP26" s="261" t="s">
        <v>382</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497161</v>
      </c>
      <c r="CS26" s="217"/>
      <c r="CT26" s="217"/>
      <c r="CU26" s="217"/>
      <c r="CV26" s="217"/>
      <c r="CW26" s="217"/>
      <c r="CX26" s="217"/>
      <c r="CY26" s="279"/>
      <c r="CZ26" s="283">
        <v>10.5</v>
      </c>
      <c r="DA26" s="335"/>
      <c r="DB26" s="335"/>
      <c r="DC26" s="338"/>
      <c r="DD26" s="288">
        <v>475350</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17245</v>
      </c>
      <c r="S27" s="217"/>
      <c r="T27" s="217"/>
      <c r="U27" s="217"/>
      <c r="V27" s="217"/>
      <c r="W27" s="217"/>
      <c r="X27" s="217"/>
      <c r="Y27" s="279"/>
      <c r="Z27" s="282">
        <v>0.3</v>
      </c>
      <c r="AA27" s="282"/>
      <c r="AB27" s="282"/>
      <c r="AC27" s="282"/>
      <c r="AD27" s="287" t="s">
        <v>201</v>
      </c>
      <c r="AE27" s="287"/>
      <c r="AF27" s="287"/>
      <c r="AG27" s="287"/>
      <c r="AH27" s="287"/>
      <c r="AI27" s="287"/>
      <c r="AJ27" s="287"/>
      <c r="AK27" s="287"/>
      <c r="AL27" s="283" t="s">
        <v>201</v>
      </c>
      <c r="AM27" s="238"/>
      <c r="AN27" s="238"/>
      <c r="AO27" s="296"/>
      <c r="AP27" s="261" t="s">
        <v>383</v>
      </c>
      <c r="AQ27" s="1"/>
      <c r="AR27" s="1"/>
      <c r="AS27" s="1"/>
      <c r="AT27" s="1"/>
      <c r="AU27" s="1"/>
      <c r="AV27" s="1"/>
      <c r="AW27" s="1"/>
      <c r="AX27" s="1"/>
      <c r="AY27" s="1"/>
      <c r="AZ27" s="1"/>
      <c r="BA27" s="1"/>
      <c r="BB27" s="1"/>
      <c r="BC27" s="1"/>
      <c r="BD27" s="1"/>
      <c r="BE27" s="1"/>
      <c r="BF27" s="269"/>
      <c r="BG27" s="274">
        <v>2312435</v>
      </c>
      <c r="BH27" s="217"/>
      <c r="BI27" s="217"/>
      <c r="BJ27" s="217"/>
      <c r="BK27" s="217"/>
      <c r="BL27" s="217"/>
      <c r="BM27" s="217"/>
      <c r="BN27" s="279"/>
      <c r="BO27" s="282">
        <v>100</v>
      </c>
      <c r="BP27" s="282"/>
      <c r="BQ27" s="282"/>
      <c r="BR27" s="282"/>
      <c r="BS27" s="287">
        <v>60909</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392540</v>
      </c>
      <c r="CS27" s="313"/>
      <c r="CT27" s="313"/>
      <c r="CU27" s="313"/>
      <c r="CV27" s="313"/>
      <c r="CW27" s="313"/>
      <c r="CX27" s="313"/>
      <c r="CY27" s="332"/>
      <c r="CZ27" s="283">
        <v>8.3000000000000007</v>
      </c>
      <c r="DA27" s="335"/>
      <c r="DB27" s="335"/>
      <c r="DC27" s="338"/>
      <c r="DD27" s="288">
        <v>110989</v>
      </c>
      <c r="DE27" s="313"/>
      <c r="DF27" s="313"/>
      <c r="DG27" s="313"/>
      <c r="DH27" s="313"/>
      <c r="DI27" s="313"/>
      <c r="DJ27" s="313"/>
      <c r="DK27" s="332"/>
      <c r="DL27" s="288">
        <v>109589</v>
      </c>
      <c r="DM27" s="313"/>
      <c r="DN27" s="313"/>
      <c r="DO27" s="313"/>
      <c r="DP27" s="313"/>
      <c r="DQ27" s="313"/>
      <c r="DR27" s="313"/>
      <c r="DS27" s="313"/>
      <c r="DT27" s="313"/>
      <c r="DU27" s="313"/>
      <c r="DV27" s="332"/>
      <c r="DW27" s="283">
        <v>3.3</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4887</v>
      </c>
      <c r="S28" s="217"/>
      <c r="T28" s="217"/>
      <c r="U28" s="217"/>
      <c r="V28" s="217"/>
      <c r="W28" s="217"/>
      <c r="X28" s="217"/>
      <c r="Y28" s="279"/>
      <c r="Z28" s="282">
        <v>0.1</v>
      </c>
      <c r="AA28" s="282"/>
      <c r="AB28" s="282"/>
      <c r="AC28" s="282"/>
      <c r="AD28" s="287" t="s">
        <v>201</v>
      </c>
      <c r="AE28" s="287"/>
      <c r="AF28" s="287"/>
      <c r="AG28" s="287"/>
      <c r="AH28" s="287"/>
      <c r="AI28" s="287"/>
      <c r="AJ28" s="287"/>
      <c r="AK28" s="287"/>
      <c r="AL28" s="283" t="s">
        <v>201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377</v>
      </c>
      <c r="CE28" s="1"/>
      <c r="CF28" s="1"/>
      <c r="CG28" s="1"/>
      <c r="CH28" s="1"/>
      <c r="CI28" s="1"/>
      <c r="CJ28" s="1"/>
      <c r="CK28" s="1"/>
      <c r="CL28" s="1"/>
      <c r="CM28" s="1"/>
      <c r="CN28" s="1"/>
      <c r="CO28" s="1"/>
      <c r="CP28" s="1"/>
      <c r="CQ28" s="269"/>
      <c r="CR28" s="274">
        <v>412582</v>
      </c>
      <c r="CS28" s="217"/>
      <c r="CT28" s="217"/>
      <c r="CU28" s="217"/>
      <c r="CV28" s="217"/>
      <c r="CW28" s="217"/>
      <c r="CX28" s="217"/>
      <c r="CY28" s="279"/>
      <c r="CZ28" s="283">
        <v>8.6999999999999993</v>
      </c>
      <c r="DA28" s="335"/>
      <c r="DB28" s="335"/>
      <c r="DC28" s="338"/>
      <c r="DD28" s="288">
        <v>412582</v>
      </c>
      <c r="DE28" s="217"/>
      <c r="DF28" s="217"/>
      <c r="DG28" s="217"/>
      <c r="DH28" s="217"/>
      <c r="DI28" s="217"/>
      <c r="DJ28" s="217"/>
      <c r="DK28" s="279"/>
      <c r="DL28" s="288">
        <v>412582</v>
      </c>
      <c r="DM28" s="217"/>
      <c r="DN28" s="217"/>
      <c r="DO28" s="217"/>
      <c r="DP28" s="217"/>
      <c r="DQ28" s="217"/>
      <c r="DR28" s="217"/>
      <c r="DS28" s="217"/>
      <c r="DT28" s="217"/>
      <c r="DU28" s="217"/>
      <c r="DV28" s="279"/>
      <c r="DW28" s="283">
        <v>12.5</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6338</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25</v>
      </c>
      <c r="CG29" s="1"/>
      <c r="CH29" s="1"/>
      <c r="CI29" s="1"/>
      <c r="CJ29" s="1"/>
      <c r="CK29" s="1"/>
      <c r="CL29" s="1"/>
      <c r="CM29" s="1"/>
      <c r="CN29" s="1"/>
      <c r="CO29" s="1"/>
      <c r="CP29" s="1"/>
      <c r="CQ29" s="269"/>
      <c r="CR29" s="274">
        <v>412582</v>
      </c>
      <c r="CS29" s="313"/>
      <c r="CT29" s="313"/>
      <c r="CU29" s="313"/>
      <c r="CV29" s="313"/>
      <c r="CW29" s="313"/>
      <c r="CX29" s="313"/>
      <c r="CY29" s="332"/>
      <c r="CZ29" s="283">
        <v>8.6999999999999993</v>
      </c>
      <c r="DA29" s="335"/>
      <c r="DB29" s="335"/>
      <c r="DC29" s="338"/>
      <c r="DD29" s="288">
        <v>412582</v>
      </c>
      <c r="DE29" s="313"/>
      <c r="DF29" s="313"/>
      <c r="DG29" s="313"/>
      <c r="DH29" s="313"/>
      <c r="DI29" s="313"/>
      <c r="DJ29" s="313"/>
      <c r="DK29" s="332"/>
      <c r="DL29" s="288">
        <v>412582</v>
      </c>
      <c r="DM29" s="313"/>
      <c r="DN29" s="313"/>
      <c r="DO29" s="313"/>
      <c r="DP29" s="313"/>
      <c r="DQ29" s="313"/>
      <c r="DR29" s="313"/>
      <c r="DS29" s="313"/>
      <c r="DT29" s="313"/>
      <c r="DU29" s="313"/>
      <c r="DV29" s="332"/>
      <c r="DW29" s="283">
        <v>12.5</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640942</v>
      </c>
      <c r="S30" s="217"/>
      <c r="T30" s="217"/>
      <c r="U30" s="217"/>
      <c r="V30" s="217"/>
      <c r="W30" s="217"/>
      <c r="X30" s="217"/>
      <c r="Y30" s="279"/>
      <c r="Z30" s="282">
        <v>12.3</v>
      </c>
      <c r="AA30" s="282"/>
      <c r="AB30" s="282"/>
      <c r="AC30" s="282"/>
      <c r="AD30" s="287" t="s">
        <v>201</v>
      </c>
      <c r="AE30" s="287"/>
      <c r="AF30" s="287"/>
      <c r="AG30" s="287"/>
      <c r="AH30" s="287"/>
      <c r="AI30" s="287"/>
      <c r="AJ30" s="287"/>
      <c r="AK30" s="287"/>
      <c r="AL30" s="283" t="s">
        <v>201</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399410</v>
      </c>
      <c r="CS30" s="217"/>
      <c r="CT30" s="217"/>
      <c r="CU30" s="217"/>
      <c r="CV30" s="217"/>
      <c r="CW30" s="217"/>
      <c r="CX30" s="217"/>
      <c r="CY30" s="279"/>
      <c r="CZ30" s="283">
        <v>8.4</v>
      </c>
      <c r="DA30" s="335"/>
      <c r="DB30" s="335"/>
      <c r="DC30" s="338"/>
      <c r="DD30" s="288">
        <v>399410</v>
      </c>
      <c r="DE30" s="217"/>
      <c r="DF30" s="217"/>
      <c r="DG30" s="217"/>
      <c r="DH30" s="217"/>
      <c r="DI30" s="217"/>
      <c r="DJ30" s="217"/>
      <c r="DK30" s="279"/>
      <c r="DL30" s="288">
        <v>399410</v>
      </c>
      <c r="DM30" s="217"/>
      <c r="DN30" s="217"/>
      <c r="DO30" s="217"/>
      <c r="DP30" s="217"/>
      <c r="DQ30" s="217"/>
      <c r="DR30" s="217"/>
      <c r="DS30" s="217"/>
      <c r="DT30" s="217"/>
      <c r="DU30" s="217"/>
      <c r="DV30" s="279"/>
      <c r="DW30" s="283">
        <v>12.1</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9</v>
      </c>
      <c r="AQ31" s="178"/>
      <c r="AR31" s="178"/>
      <c r="AS31" s="178"/>
      <c r="AT31" s="306" t="s">
        <v>388</v>
      </c>
      <c r="AU31" s="265"/>
      <c r="AV31" s="265"/>
      <c r="AW31" s="265"/>
      <c r="AX31" s="260" t="s">
        <v>273</v>
      </c>
      <c r="AY31" s="265"/>
      <c r="AZ31" s="265"/>
      <c r="BA31" s="265"/>
      <c r="BB31" s="265"/>
      <c r="BC31" s="265"/>
      <c r="BD31" s="265"/>
      <c r="BE31" s="265"/>
      <c r="BF31" s="268"/>
      <c r="BG31" s="318">
        <v>99.5</v>
      </c>
      <c r="BH31" s="322"/>
      <c r="BI31" s="322"/>
      <c r="BJ31" s="322"/>
      <c r="BK31" s="322"/>
      <c r="BL31" s="322"/>
      <c r="BM31" s="293">
        <v>98.9</v>
      </c>
      <c r="BN31" s="322"/>
      <c r="BO31" s="322"/>
      <c r="BP31" s="322"/>
      <c r="BQ31" s="324"/>
      <c r="BR31" s="318">
        <v>99.6</v>
      </c>
      <c r="BS31" s="322"/>
      <c r="BT31" s="322"/>
      <c r="BU31" s="322"/>
      <c r="BV31" s="322"/>
      <c r="BW31" s="322"/>
      <c r="BX31" s="293">
        <v>99</v>
      </c>
      <c r="BY31" s="322"/>
      <c r="BZ31" s="322"/>
      <c r="CA31" s="322"/>
      <c r="CB31" s="324"/>
      <c r="CD31" s="134"/>
      <c r="CE31" s="42"/>
      <c r="CF31" s="261" t="s">
        <v>314</v>
      </c>
      <c r="CG31" s="1"/>
      <c r="CH31" s="1"/>
      <c r="CI31" s="1"/>
      <c r="CJ31" s="1"/>
      <c r="CK31" s="1"/>
      <c r="CL31" s="1"/>
      <c r="CM31" s="1"/>
      <c r="CN31" s="1"/>
      <c r="CO31" s="1"/>
      <c r="CP31" s="1"/>
      <c r="CQ31" s="269"/>
      <c r="CR31" s="274">
        <v>13172</v>
      </c>
      <c r="CS31" s="313"/>
      <c r="CT31" s="313"/>
      <c r="CU31" s="313"/>
      <c r="CV31" s="313"/>
      <c r="CW31" s="313"/>
      <c r="CX31" s="313"/>
      <c r="CY31" s="332"/>
      <c r="CZ31" s="283">
        <v>0.3</v>
      </c>
      <c r="DA31" s="335"/>
      <c r="DB31" s="335"/>
      <c r="DC31" s="338"/>
      <c r="DD31" s="288">
        <v>13172</v>
      </c>
      <c r="DE31" s="313"/>
      <c r="DF31" s="313"/>
      <c r="DG31" s="313"/>
      <c r="DH31" s="313"/>
      <c r="DI31" s="313"/>
      <c r="DJ31" s="313"/>
      <c r="DK31" s="332"/>
      <c r="DL31" s="288">
        <v>13172</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243457</v>
      </c>
      <c r="S32" s="217"/>
      <c r="T32" s="217"/>
      <c r="U32" s="217"/>
      <c r="V32" s="217"/>
      <c r="W32" s="217"/>
      <c r="X32" s="217"/>
      <c r="Y32" s="279"/>
      <c r="Z32" s="282">
        <v>4.7</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249</v>
      </c>
      <c r="AX32" s="261" t="s">
        <v>290</v>
      </c>
      <c r="AY32" s="1"/>
      <c r="AZ32" s="1"/>
      <c r="BA32" s="1"/>
      <c r="BB32" s="1"/>
      <c r="BC32" s="1"/>
      <c r="BD32" s="1"/>
      <c r="BE32" s="1"/>
      <c r="BF32" s="269"/>
      <c r="BG32" s="319">
        <v>99.2</v>
      </c>
      <c r="BH32" s="313"/>
      <c r="BI32" s="313"/>
      <c r="BJ32" s="313"/>
      <c r="BK32" s="313"/>
      <c r="BL32" s="313"/>
      <c r="BM32" s="238">
        <v>98</v>
      </c>
      <c r="BN32" s="313"/>
      <c r="BO32" s="313"/>
      <c r="BP32" s="313"/>
      <c r="BQ32" s="316"/>
      <c r="BR32" s="319">
        <v>99.3</v>
      </c>
      <c r="BS32" s="313"/>
      <c r="BT32" s="313"/>
      <c r="BU32" s="313"/>
      <c r="BV32" s="313"/>
      <c r="BW32" s="313"/>
      <c r="BX32" s="238">
        <v>98</v>
      </c>
      <c r="BY32" s="313"/>
      <c r="BZ32" s="313"/>
      <c r="CA32" s="313"/>
      <c r="CB32" s="316"/>
      <c r="CD32" s="135"/>
      <c r="CE32" s="142"/>
      <c r="CF32" s="261" t="s">
        <v>391</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235</v>
      </c>
      <c r="C33" s="1"/>
      <c r="D33" s="1"/>
      <c r="E33" s="1"/>
      <c r="F33" s="1"/>
      <c r="G33" s="1"/>
      <c r="H33" s="1"/>
      <c r="I33" s="1"/>
      <c r="J33" s="1"/>
      <c r="K33" s="1"/>
      <c r="L33" s="1"/>
      <c r="M33" s="1"/>
      <c r="N33" s="1"/>
      <c r="O33" s="1"/>
      <c r="P33" s="1"/>
      <c r="Q33" s="269"/>
      <c r="R33" s="274">
        <v>2432</v>
      </c>
      <c r="S33" s="217"/>
      <c r="T33" s="217"/>
      <c r="U33" s="217"/>
      <c r="V33" s="217"/>
      <c r="W33" s="217"/>
      <c r="X33" s="217"/>
      <c r="Y33" s="279"/>
      <c r="Z33" s="282">
        <v>0</v>
      </c>
      <c r="AA33" s="282"/>
      <c r="AB33" s="282"/>
      <c r="AC33" s="282"/>
      <c r="AD33" s="287" t="s">
        <v>201</v>
      </c>
      <c r="AE33" s="287"/>
      <c r="AF33" s="287"/>
      <c r="AG33" s="287"/>
      <c r="AH33" s="287"/>
      <c r="AI33" s="287"/>
      <c r="AJ33" s="287"/>
      <c r="AK33" s="287"/>
      <c r="AL33" s="283" t="s">
        <v>201</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99.7</v>
      </c>
      <c r="BH33" s="312"/>
      <c r="BI33" s="312"/>
      <c r="BJ33" s="312"/>
      <c r="BK33" s="312"/>
      <c r="BL33" s="312"/>
      <c r="BM33" s="294">
        <v>99.3</v>
      </c>
      <c r="BN33" s="312"/>
      <c r="BO33" s="312"/>
      <c r="BP33" s="312"/>
      <c r="BQ33" s="317"/>
      <c r="BR33" s="320">
        <v>99.8</v>
      </c>
      <c r="BS33" s="312"/>
      <c r="BT33" s="312"/>
      <c r="BU33" s="312"/>
      <c r="BV33" s="312"/>
      <c r="BW33" s="312"/>
      <c r="BX33" s="294">
        <v>99.4</v>
      </c>
      <c r="BY33" s="312"/>
      <c r="BZ33" s="312"/>
      <c r="CA33" s="312"/>
      <c r="CB33" s="317"/>
      <c r="CD33" s="261" t="s">
        <v>392</v>
      </c>
      <c r="CE33" s="1"/>
      <c r="CF33" s="1"/>
      <c r="CG33" s="1"/>
      <c r="CH33" s="1"/>
      <c r="CI33" s="1"/>
      <c r="CJ33" s="1"/>
      <c r="CK33" s="1"/>
      <c r="CL33" s="1"/>
      <c r="CM33" s="1"/>
      <c r="CN33" s="1"/>
      <c r="CO33" s="1"/>
      <c r="CP33" s="1"/>
      <c r="CQ33" s="269"/>
      <c r="CR33" s="274">
        <v>2641046</v>
      </c>
      <c r="CS33" s="313"/>
      <c r="CT33" s="313"/>
      <c r="CU33" s="313"/>
      <c r="CV33" s="313"/>
      <c r="CW33" s="313"/>
      <c r="CX33" s="313"/>
      <c r="CY33" s="332"/>
      <c r="CZ33" s="283">
        <v>55.8</v>
      </c>
      <c r="DA33" s="335"/>
      <c r="DB33" s="335"/>
      <c r="DC33" s="338"/>
      <c r="DD33" s="288">
        <v>2203922</v>
      </c>
      <c r="DE33" s="313"/>
      <c r="DF33" s="313"/>
      <c r="DG33" s="313"/>
      <c r="DH33" s="313"/>
      <c r="DI33" s="313"/>
      <c r="DJ33" s="313"/>
      <c r="DK33" s="332"/>
      <c r="DL33" s="288">
        <v>1776447</v>
      </c>
      <c r="DM33" s="313"/>
      <c r="DN33" s="313"/>
      <c r="DO33" s="313"/>
      <c r="DP33" s="313"/>
      <c r="DQ33" s="313"/>
      <c r="DR33" s="313"/>
      <c r="DS33" s="313"/>
      <c r="DT33" s="313"/>
      <c r="DU33" s="313"/>
      <c r="DV33" s="332"/>
      <c r="DW33" s="283">
        <v>53.7</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150693</v>
      </c>
      <c r="S34" s="217"/>
      <c r="T34" s="217"/>
      <c r="U34" s="217"/>
      <c r="V34" s="217"/>
      <c r="W34" s="217"/>
      <c r="X34" s="217"/>
      <c r="Y34" s="279"/>
      <c r="Z34" s="282">
        <v>2.9</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850795</v>
      </c>
      <c r="CS34" s="217"/>
      <c r="CT34" s="217"/>
      <c r="CU34" s="217"/>
      <c r="CV34" s="217"/>
      <c r="CW34" s="217"/>
      <c r="CX34" s="217"/>
      <c r="CY34" s="279"/>
      <c r="CZ34" s="283">
        <v>18</v>
      </c>
      <c r="DA34" s="335"/>
      <c r="DB34" s="335"/>
      <c r="DC34" s="338"/>
      <c r="DD34" s="288">
        <v>625820</v>
      </c>
      <c r="DE34" s="217"/>
      <c r="DF34" s="217"/>
      <c r="DG34" s="217"/>
      <c r="DH34" s="217"/>
      <c r="DI34" s="217"/>
      <c r="DJ34" s="217"/>
      <c r="DK34" s="279"/>
      <c r="DL34" s="288">
        <v>493799</v>
      </c>
      <c r="DM34" s="217"/>
      <c r="DN34" s="217"/>
      <c r="DO34" s="217"/>
      <c r="DP34" s="217"/>
      <c r="DQ34" s="217"/>
      <c r="DR34" s="217"/>
      <c r="DS34" s="217"/>
      <c r="DT34" s="217"/>
      <c r="DU34" s="217"/>
      <c r="DV34" s="279"/>
      <c r="DW34" s="283">
        <v>14.9</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133433</v>
      </c>
      <c r="S35" s="217"/>
      <c r="T35" s="217"/>
      <c r="U35" s="217"/>
      <c r="V35" s="217"/>
      <c r="W35" s="217"/>
      <c r="X35" s="217"/>
      <c r="Y35" s="279"/>
      <c r="Z35" s="282">
        <v>2.6</v>
      </c>
      <c r="AA35" s="282"/>
      <c r="AB35" s="282"/>
      <c r="AC35" s="282"/>
      <c r="AD35" s="287" t="s">
        <v>201</v>
      </c>
      <c r="AE35" s="287"/>
      <c r="AF35" s="287"/>
      <c r="AG35" s="287"/>
      <c r="AH35" s="287"/>
      <c r="AI35" s="287"/>
      <c r="AJ35" s="287"/>
      <c r="AK35" s="287"/>
      <c r="AL35" s="283" t="s">
        <v>201</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37538</v>
      </c>
      <c r="CS35" s="313"/>
      <c r="CT35" s="313"/>
      <c r="CU35" s="313"/>
      <c r="CV35" s="313"/>
      <c r="CW35" s="313"/>
      <c r="CX35" s="313"/>
      <c r="CY35" s="332"/>
      <c r="CZ35" s="283">
        <v>0.8</v>
      </c>
      <c r="DA35" s="335"/>
      <c r="DB35" s="335"/>
      <c r="DC35" s="338"/>
      <c r="DD35" s="288">
        <v>18298</v>
      </c>
      <c r="DE35" s="313"/>
      <c r="DF35" s="313"/>
      <c r="DG35" s="313"/>
      <c r="DH35" s="313"/>
      <c r="DI35" s="313"/>
      <c r="DJ35" s="313"/>
      <c r="DK35" s="332"/>
      <c r="DL35" s="288">
        <v>18298</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291</v>
      </c>
      <c r="C36" s="1"/>
      <c r="D36" s="1"/>
      <c r="E36" s="1"/>
      <c r="F36" s="1"/>
      <c r="G36" s="1"/>
      <c r="H36" s="1"/>
      <c r="I36" s="1"/>
      <c r="J36" s="1"/>
      <c r="K36" s="1"/>
      <c r="L36" s="1"/>
      <c r="M36" s="1"/>
      <c r="N36" s="1"/>
      <c r="O36" s="1"/>
      <c r="P36" s="1"/>
      <c r="Q36" s="269"/>
      <c r="R36" s="274">
        <v>447081</v>
      </c>
      <c r="S36" s="217"/>
      <c r="T36" s="217"/>
      <c r="U36" s="217"/>
      <c r="V36" s="217"/>
      <c r="W36" s="217"/>
      <c r="X36" s="217"/>
      <c r="Y36" s="279"/>
      <c r="Z36" s="282">
        <v>8.6</v>
      </c>
      <c r="AA36" s="282"/>
      <c r="AB36" s="282"/>
      <c r="AC36" s="282"/>
      <c r="AD36" s="287" t="s">
        <v>201</v>
      </c>
      <c r="AE36" s="287"/>
      <c r="AF36" s="287"/>
      <c r="AG36" s="287"/>
      <c r="AH36" s="287"/>
      <c r="AI36" s="287"/>
      <c r="AJ36" s="287"/>
      <c r="AK36" s="287"/>
      <c r="AL36" s="283" t="s">
        <v>201</v>
      </c>
      <c r="AM36" s="238"/>
      <c r="AN36" s="238"/>
      <c r="AO36" s="296"/>
      <c r="AP36" s="95"/>
      <c r="AQ36" s="301" t="s">
        <v>383</v>
      </c>
      <c r="AR36" s="304"/>
      <c r="AS36" s="304"/>
      <c r="AT36" s="304"/>
      <c r="AU36" s="304"/>
      <c r="AV36" s="304"/>
      <c r="AW36" s="304"/>
      <c r="AX36" s="304"/>
      <c r="AY36" s="309"/>
      <c r="AZ36" s="273">
        <v>925572</v>
      </c>
      <c r="BA36" s="276"/>
      <c r="BB36" s="276"/>
      <c r="BC36" s="276"/>
      <c r="BD36" s="276"/>
      <c r="BE36" s="276"/>
      <c r="BF36" s="315"/>
      <c r="BG36" s="260" t="s">
        <v>230</v>
      </c>
      <c r="BH36" s="265"/>
      <c r="BI36" s="265"/>
      <c r="BJ36" s="265"/>
      <c r="BK36" s="265"/>
      <c r="BL36" s="265"/>
      <c r="BM36" s="265"/>
      <c r="BN36" s="265"/>
      <c r="BO36" s="265"/>
      <c r="BP36" s="265"/>
      <c r="BQ36" s="265"/>
      <c r="BR36" s="265"/>
      <c r="BS36" s="265"/>
      <c r="BT36" s="265"/>
      <c r="BU36" s="268"/>
      <c r="BV36" s="273">
        <v>7142</v>
      </c>
      <c r="BW36" s="276"/>
      <c r="BX36" s="276"/>
      <c r="BY36" s="276"/>
      <c r="BZ36" s="276"/>
      <c r="CA36" s="276"/>
      <c r="CB36" s="315"/>
      <c r="CD36" s="261" t="s">
        <v>31</v>
      </c>
      <c r="CE36" s="1"/>
      <c r="CF36" s="1"/>
      <c r="CG36" s="1"/>
      <c r="CH36" s="1"/>
      <c r="CI36" s="1"/>
      <c r="CJ36" s="1"/>
      <c r="CK36" s="1"/>
      <c r="CL36" s="1"/>
      <c r="CM36" s="1"/>
      <c r="CN36" s="1"/>
      <c r="CO36" s="1"/>
      <c r="CP36" s="1"/>
      <c r="CQ36" s="269"/>
      <c r="CR36" s="274">
        <v>783495</v>
      </c>
      <c r="CS36" s="217"/>
      <c r="CT36" s="217"/>
      <c r="CU36" s="217"/>
      <c r="CV36" s="217"/>
      <c r="CW36" s="217"/>
      <c r="CX36" s="217"/>
      <c r="CY36" s="279"/>
      <c r="CZ36" s="283">
        <v>16.600000000000001</v>
      </c>
      <c r="DA36" s="335"/>
      <c r="DB36" s="335"/>
      <c r="DC36" s="338"/>
      <c r="DD36" s="288">
        <v>653502</v>
      </c>
      <c r="DE36" s="217"/>
      <c r="DF36" s="217"/>
      <c r="DG36" s="217"/>
      <c r="DH36" s="217"/>
      <c r="DI36" s="217"/>
      <c r="DJ36" s="217"/>
      <c r="DK36" s="279"/>
      <c r="DL36" s="288">
        <v>631117</v>
      </c>
      <c r="DM36" s="217"/>
      <c r="DN36" s="217"/>
      <c r="DO36" s="217"/>
      <c r="DP36" s="217"/>
      <c r="DQ36" s="217"/>
      <c r="DR36" s="217"/>
      <c r="DS36" s="217"/>
      <c r="DT36" s="217"/>
      <c r="DU36" s="217"/>
      <c r="DV36" s="279"/>
      <c r="DW36" s="283">
        <v>19.100000000000001</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42387</v>
      </c>
      <c r="S37" s="217"/>
      <c r="T37" s="217"/>
      <c r="U37" s="217"/>
      <c r="V37" s="217"/>
      <c r="W37" s="217"/>
      <c r="X37" s="217"/>
      <c r="Y37" s="279"/>
      <c r="Z37" s="282">
        <v>0.8</v>
      </c>
      <c r="AA37" s="282"/>
      <c r="AB37" s="282"/>
      <c r="AC37" s="282"/>
      <c r="AD37" s="287">
        <v>12</v>
      </c>
      <c r="AE37" s="287"/>
      <c r="AF37" s="287"/>
      <c r="AG37" s="287"/>
      <c r="AH37" s="287"/>
      <c r="AI37" s="287"/>
      <c r="AJ37" s="287"/>
      <c r="AK37" s="287"/>
      <c r="AL37" s="283">
        <v>0</v>
      </c>
      <c r="AM37" s="238"/>
      <c r="AN37" s="238"/>
      <c r="AO37" s="296"/>
      <c r="AQ37" s="302" t="s">
        <v>402</v>
      </c>
      <c r="AR37" s="111"/>
      <c r="AS37" s="111"/>
      <c r="AT37" s="111"/>
      <c r="AU37" s="111"/>
      <c r="AV37" s="111"/>
      <c r="AW37" s="111"/>
      <c r="AX37" s="111"/>
      <c r="AY37" s="310"/>
      <c r="AZ37" s="274">
        <v>405191</v>
      </c>
      <c r="BA37" s="217"/>
      <c r="BB37" s="217"/>
      <c r="BC37" s="217"/>
      <c r="BD37" s="313"/>
      <c r="BE37" s="313"/>
      <c r="BF37" s="316"/>
      <c r="BG37" s="261" t="s">
        <v>404</v>
      </c>
      <c r="BH37" s="1"/>
      <c r="BI37" s="1"/>
      <c r="BJ37" s="1"/>
      <c r="BK37" s="1"/>
      <c r="BL37" s="1"/>
      <c r="BM37" s="1"/>
      <c r="BN37" s="1"/>
      <c r="BO37" s="1"/>
      <c r="BP37" s="1"/>
      <c r="BQ37" s="1"/>
      <c r="BR37" s="1"/>
      <c r="BS37" s="1"/>
      <c r="BT37" s="1"/>
      <c r="BU37" s="269"/>
      <c r="BV37" s="274">
        <v>7142</v>
      </c>
      <c r="BW37" s="217"/>
      <c r="BX37" s="217"/>
      <c r="BY37" s="217"/>
      <c r="BZ37" s="217"/>
      <c r="CA37" s="217"/>
      <c r="CB37" s="326"/>
      <c r="CD37" s="261" t="s">
        <v>160</v>
      </c>
      <c r="CE37" s="1"/>
      <c r="CF37" s="1"/>
      <c r="CG37" s="1"/>
      <c r="CH37" s="1"/>
      <c r="CI37" s="1"/>
      <c r="CJ37" s="1"/>
      <c r="CK37" s="1"/>
      <c r="CL37" s="1"/>
      <c r="CM37" s="1"/>
      <c r="CN37" s="1"/>
      <c r="CO37" s="1"/>
      <c r="CP37" s="1"/>
      <c r="CQ37" s="269"/>
      <c r="CR37" s="274">
        <v>349271</v>
      </c>
      <c r="CS37" s="313"/>
      <c r="CT37" s="313"/>
      <c r="CU37" s="313"/>
      <c r="CV37" s="313"/>
      <c r="CW37" s="313"/>
      <c r="CX37" s="313"/>
      <c r="CY37" s="332"/>
      <c r="CZ37" s="283">
        <v>7.4</v>
      </c>
      <c r="DA37" s="335"/>
      <c r="DB37" s="335"/>
      <c r="DC37" s="338"/>
      <c r="DD37" s="288">
        <v>345438</v>
      </c>
      <c r="DE37" s="313"/>
      <c r="DF37" s="313"/>
      <c r="DG37" s="313"/>
      <c r="DH37" s="313"/>
      <c r="DI37" s="313"/>
      <c r="DJ37" s="313"/>
      <c r="DK37" s="332"/>
      <c r="DL37" s="288">
        <v>345438</v>
      </c>
      <c r="DM37" s="313"/>
      <c r="DN37" s="313"/>
      <c r="DO37" s="313"/>
      <c r="DP37" s="313"/>
      <c r="DQ37" s="313"/>
      <c r="DR37" s="313"/>
      <c r="DS37" s="313"/>
      <c r="DT37" s="313"/>
      <c r="DU37" s="313"/>
      <c r="DV37" s="332"/>
      <c r="DW37" s="283">
        <v>10.4</v>
      </c>
      <c r="DX37" s="335"/>
      <c r="DY37" s="335"/>
      <c r="DZ37" s="335"/>
      <c r="EA37" s="335"/>
      <c r="EB37" s="335"/>
      <c r="EC37" s="360"/>
    </row>
    <row r="38" spans="2:133" ht="11.25" customHeight="1">
      <c r="B38" s="261" t="s">
        <v>405</v>
      </c>
      <c r="C38" s="1"/>
      <c r="D38" s="1"/>
      <c r="E38" s="1"/>
      <c r="F38" s="1"/>
      <c r="G38" s="1"/>
      <c r="H38" s="1"/>
      <c r="I38" s="1"/>
      <c r="J38" s="1"/>
      <c r="K38" s="1"/>
      <c r="L38" s="1"/>
      <c r="M38" s="1"/>
      <c r="N38" s="1"/>
      <c r="O38" s="1"/>
      <c r="P38" s="1"/>
      <c r="Q38" s="269"/>
      <c r="R38" s="274">
        <v>220641</v>
      </c>
      <c r="S38" s="217"/>
      <c r="T38" s="217"/>
      <c r="U38" s="217"/>
      <c r="V38" s="217"/>
      <c r="W38" s="217"/>
      <c r="X38" s="217"/>
      <c r="Y38" s="279"/>
      <c r="Z38" s="282">
        <v>4.2</v>
      </c>
      <c r="AA38" s="282"/>
      <c r="AB38" s="282"/>
      <c r="AC38" s="282"/>
      <c r="AD38" s="287" t="s">
        <v>201</v>
      </c>
      <c r="AE38" s="287"/>
      <c r="AF38" s="287"/>
      <c r="AG38" s="287"/>
      <c r="AH38" s="287"/>
      <c r="AI38" s="287"/>
      <c r="AJ38" s="287"/>
      <c r="AK38" s="287"/>
      <c r="AL38" s="283" t="s">
        <v>201</v>
      </c>
      <c r="AM38" s="238"/>
      <c r="AN38" s="238"/>
      <c r="AO38" s="296"/>
      <c r="AQ38" s="302" t="s">
        <v>307</v>
      </c>
      <c r="AR38" s="111"/>
      <c r="AS38" s="111"/>
      <c r="AT38" s="111"/>
      <c r="AU38" s="111"/>
      <c r="AV38" s="111"/>
      <c r="AW38" s="111"/>
      <c r="AX38" s="111"/>
      <c r="AY38" s="310"/>
      <c r="AZ38" s="274">
        <v>230423</v>
      </c>
      <c r="BA38" s="217"/>
      <c r="BB38" s="217"/>
      <c r="BC38" s="217"/>
      <c r="BD38" s="313"/>
      <c r="BE38" s="313"/>
      <c r="BF38" s="316"/>
      <c r="BG38" s="261" t="s">
        <v>406</v>
      </c>
      <c r="BH38" s="1"/>
      <c r="BI38" s="1"/>
      <c r="BJ38" s="1"/>
      <c r="BK38" s="1"/>
      <c r="BL38" s="1"/>
      <c r="BM38" s="1"/>
      <c r="BN38" s="1"/>
      <c r="BO38" s="1"/>
      <c r="BP38" s="1"/>
      <c r="BQ38" s="1"/>
      <c r="BR38" s="1"/>
      <c r="BS38" s="1"/>
      <c r="BT38" s="1"/>
      <c r="BU38" s="269"/>
      <c r="BV38" s="274">
        <v>1256</v>
      </c>
      <c r="BW38" s="217"/>
      <c r="BX38" s="217"/>
      <c r="BY38" s="217"/>
      <c r="BZ38" s="217"/>
      <c r="CA38" s="217"/>
      <c r="CB38" s="326"/>
      <c r="CD38" s="261" t="s">
        <v>407</v>
      </c>
      <c r="CE38" s="1"/>
      <c r="CF38" s="1"/>
      <c r="CG38" s="1"/>
      <c r="CH38" s="1"/>
      <c r="CI38" s="1"/>
      <c r="CJ38" s="1"/>
      <c r="CK38" s="1"/>
      <c r="CL38" s="1"/>
      <c r="CM38" s="1"/>
      <c r="CN38" s="1"/>
      <c r="CO38" s="1"/>
      <c r="CP38" s="1"/>
      <c r="CQ38" s="269"/>
      <c r="CR38" s="274">
        <v>695149</v>
      </c>
      <c r="CS38" s="217"/>
      <c r="CT38" s="217"/>
      <c r="CU38" s="217"/>
      <c r="CV38" s="217"/>
      <c r="CW38" s="217"/>
      <c r="CX38" s="217"/>
      <c r="CY38" s="279"/>
      <c r="CZ38" s="283">
        <v>14.7</v>
      </c>
      <c r="DA38" s="335"/>
      <c r="DB38" s="335"/>
      <c r="DC38" s="338"/>
      <c r="DD38" s="288">
        <v>633233</v>
      </c>
      <c r="DE38" s="217"/>
      <c r="DF38" s="217"/>
      <c r="DG38" s="217"/>
      <c r="DH38" s="217"/>
      <c r="DI38" s="217"/>
      <c r="DJ38" s="217"/>
      <c r="DK38" s="279"/>
      <c r="DL38" s="288">
        <v>633233</v>
      </c>
      <c r="DM38" s="217"/>
      <c r="DN38" s="217"/>
      <c r="DO38" s="217"/>
      <c r="DP38" s="217"/>
      <c r="DQ38" s="217"/>
      <c r="DR38" s="217"/>
      <c r="DS38" s="217"/>
      <c r="DT38" s="217"/>
      <c r="DU38" s="217"/>
      <c r="DV38" s="279"/>
      <c r="DW38" s="283">
        <v>19.100000000000001</v>
      </c>
      <c r="DX38" s="335"/>
      <c r="DY38" s="335"/>
      <c r="DZ38" s="335"/>
      <c r="EA38" s="335"/>
      <c r="EB38" s="335"/>
      <c r="EC38" s="360"/>
    </row>
    <row r="39" spans="2:133" ht="11.25" customHeight="1">
      <c r="B39" s="261" t="s">
        <v>408</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409</v>
      </c>
      <c r="AR39" s="111"/>
      <c r="AS39" s="111"/>
      <c r="AT39" s="111"/>
      <c r="AU39" s="111"/>
      <c r="AV39" s="111"/>
      <c r="AW39" s="111"/>
      <c r="AX39" s="111"/>
      <c r="AY39" s="310"/>
      <c r="AZ39" s="274" t="s">
        <v>201</v>
      </c>
      <c r="BA39" s="217"/>
      <c r="BB39" s="217"/>
      <c r="BC39" s="217"/>
      <c r="BD39" s="313"/>
      <c r="BE39" s="313"/>
      <c r="BF39" s="316"/>
      <c r="BG39" s="261" t="s">
        <v>337</v>
      </c>
      <c r="BH39" s="1"/>
      <c r="BI39" s="1"/>
      <c r="BJ39" s="1"/>
      <c r="BK39" s="1"/>
      <c r="BL39" s="1"/>
      <c r="BM39" s="1"/>
      <c r="BN39" s="1"/>
      <c r="BO39" s="1"/>
      <c r="BP39" s="1"/>
      <c r="BQ39" s="1"/>
      <c r="BR39" s="1"/>
      <c r="BS39" s="1"/>
      <c r="BT39" s="1"/>
      <c r="BU39" s="269"/>
      <c r="BV39" s="274">
        <v>1992</v>
      </c>
      <c r="BW39" s="217"/>
      <c r="BX39" s="217"/>
      <c r="BY39" s="217"/>
      <c r="BZ39" s="217"/>
      <c r="CA39" s="217"/>
      <c r="CB39" s="326"/>
      <c r="CD39" s="261" t="s">
        <v>413</v>
      </c>
      <c r="CE39" s="1"/>
      <c r="CF39" s="1"/>
      <c r="CG39" s="1"/>
      <c r="CH39" s="1"/>
      <c r="CI39" s="1"/>
      <c r="CJ39" s="1"/>
      <c r="CK39" s="1"/>
      <c r="CL39" s="1"/>
      <c r="CM39" s="1"/>
      <c r="CN39" s="1"/>
      <c r="CO39" s="1"/>
      <c r="CP39" s="1"/>
      <c r="CQ39" s="269"/>
      <c r="CR39" s="274">
        <v>123069</v>
      </c>
      <c r="CS39" s="313"/>
      <c r="CT39" s="313"/>
      <c r="CU39" s="313"/>
      <c r="CV39" s="313"/>
      <c r="CW39" s="313"/>
      <c r="CX39" s="313"/>
      <c r="CY39" s="332"/>
      <c r="CZ39" s="283">
        <v>2.6</v>
      </c>
      <c r="DA39" s="335"/>
      <c r="DB39" s="335"/>
      <c r="DC39" s="338"/>
      <c r="DD39" s="288">
        <v>123069</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414</v>
      </c>
      <c r="C40" s="1"/>
      <c r="D40" s="1"/>
      <c r="E40" s="1"/>
      <c r="F40" s="1"/>
      <c r="G40" s="1"/>
      <c r="H40" s="1"/>
      <c r="I40" s="1"/>
      <c r="J40" s="1"/>
      <c r="K40" s="1"/>
      <c r="L40" s="1"/>
      <c r="M40" s="1"/>
      <c r="N40" s="1"/>
      <c r="O40" s="1"/>
      <c r="P40" s="1"/>
      <c r="Q40" s="269"/>
      <c r="R40" s="274">
        <v>78941</v>
      </c>
      <c r="S40" s="217"/>
      <c r="T40" s="217"/>
      <c r="U40" s="217"/>
      <c r="V40" s="217"/>
      <c r="W40" s="217"/>
      <c r="X40" s="217"/>
      <c r="Y40" s="279"/>
      <c r="Z40" s="282">
        <v>1.5</v>
      </c>
      <c r="AA40" s="282"/>
      <c r="AB40" s="282"/>
      <c r="AC40" s="282"/>
      <c r="AD40" s="287" t="s">
        <v>201</v>
      </c>
      <c r="AE40" s="287"/>
      <c r="AF40" s="287"/>
      <c r="AG40" s="287"/>
      <c r="AH40" s="287"/>
      <c r="AI40" s="287"/>
      <c r="AJ40" s="287"/>
      <c r="AK40" s="287"/>
      <c r="AL40" s="283" t="s">
        <v>201</v>
      </c>
      <c r="AM40" s="238"/>
      <c r="AN40" s="238"/>
      <c r="AO40" s="296"/>
      <c r="AQ40" s="302" t="s">
        <v>416</v>
      </c>
      <c r="AR40" s="111"/>
      <c r="AS40" s="111"/>
      <c r="AT40" s="111"/>
      <c r="AU40" s="111"/>
      <c r="AV40" s="111"/>
      <c r="AW40" s="111"/>
      <c r="AX40" s="111"/>
      <c r="AY40" s="310"/>
      <c r="AZ40" s="274" t="s">
        <v>201</v>
      </c>
      <c r="BA40" s="217"/>
      <c r="BB40" s="217"/>
      <c r="BC40" s="217"/>
      <c r="BD40" s="313"/>
      <c r="BE40" s="313"/>
      <c r="BF40" s="316"/>
      <c r="BG40" s="299" t="s">
        <v>418</v>
      </c>
      <c r="BH40" s="29"/>
      <c r="BI40" s="29"/>
      <c r="BJ40" s="29"/>
      <c r="BK40" s="29"/>
      <c r="BL40" s="29"/>
      <c r="BM40" s="1" t="s">
        <v>419</v>
      </c>
      <c r="BN40" s="1"/>
      <c r="BO40" s="1"/>
      <c r="BP40" s="1"/>
      <c r="BQ40" s="1"/>
      <c r="BR40" s="1"/>
      <c r="BS40" s="1"/>
      <c r="BT40" s="1"/>
      <c r="BU40" s="269"/>
      <c r="BV40" s="274">
        <v>95</v>
      </c>
      <c r="BW40" s="217"/>
      <c r="BX40" s="217"/>
      <c r="BY40" s="217"/>
      <c r="BZ40" s="217"/>
      <c r="CA40" s="217"/>
      <c r="CB40" s="326"/>
      <c r="CD40" s="261" t="s">
        <v>367</v>
      </c>
      <c r="CE40" s="1"/>
      <c r="CF40" s="1"/>
      <c r="CG40" s="1"/>
      <c r="CH40" s="1"/>
      <c r="CI40" s="1"/>
      <c r="CJ40" s="1"/>
      <c r="CK40" s="1"/>
      <c r="CL40" s="1"/>
      <c r="CM40" s="1"/>
      <c r="CN40" s="1"/>
      <c r="CO40" s="1"/>
      <c r="CP40" s="1"/>
      <c r="CQ40" s="269"/>
      <c r="CR40" s="274">
        <v>151000</v>
      </c>
      <c r="CS40" s="217"/>
      <c r="CT40" s="217"/>
      <c r="CU40" s="217"/>
      <c r="CV40" s="217"/>
      <c r="CW40" s="217"/>
      <c r="CX40" s="217"/>
      <c r="CY40" s="279"/>
      <c r="CZ40" s="283">
        <v>3.2</v>
      </c>
      <c r="DA40" s="335"/>
      <c r="DB40" s="335"/>
      <c r="DC40" s="338"/>
      <c r="DD40" s="288">
        <v>150000</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415</v>
      </c>
      <c r="C41" s="267"/>
      <c r="D41" s="267"/>
      <c r="E41" s="267"/>
      <c r="F41" s="267"/>
      <c r="G41" s="267"/>
      <c r="H41" s="267"/>
      <c r="I41" s="267"/>
      <c r="J41" s="267"/>
      <c r="K41" s="267"/>
      <c r="L41" s="267"/>
      <c r="M41" s="267"/>
      <c r="N41" s="267"/>
      <c r="O41" s="267"/>
      <c r="P41" s="267"/>
      <c r="Q41" s="271"/>
      <c r="R41" s="275">
        <v>5225437</v>
      </c>
      <c r="S41" s="277"/>
      <c r="T41" s="277"/>
      <c r="U41" s="277"/>
      <c r="V41" s="277"/>
      <c r="W41" s="277"/>
      <c r="X41" s="277"/>
      <c r="Y41" s="280"/>
      <c r="Z41" s="284">
        <v>100</v>
      </c>
      <c r="AA41" s="284"/>
      <c r="AB41" s="284"/>
      <c r="AC41" s="284"/>
      <c r="AD41" s="289">
        <v>3228186</v>
      </c>
      <c r="AE41" s="289"/>
      <c r="AF41" s="289"/>
      <c r="AG41" s="289"/>
      <c r="AH41" s="289"/>
      <c r="AI41" s="289"/>
      <c r="AJ41" s="289"/>
      <c r="AK41" s="289"/>
      <c r="AL41" s="292">
        <v>100</v>
      </c>
      <c r="AM41" s="294"/>
      <c r="AN41" s="294"/>
      <c r="AO41" s="297"/>
      <c r="AQ41" s="302" t="s">
        <v>420</v>
      </c>
      <c r="AR41" s="111"/>
      <c r="AS41" s="111"/>
      <c r="AT41" s="111"/>
      <c r="AU41" s="111"/>
      <c r="AV41" s="111"/>
      <c r="AW41" s="111"/>
      <c r="AX41" s="111"/>
      <c r="AY41" s="310"/>
      <c r="AZ41" s="274">
        <v>51683</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201</v>
      </c>
      <c r="BW41" s="217"/>
      <c r="BX41" s="217"/>
      <c r="BY41" s="217"/>
      <c r="BZ41" s="217"/>
      <c r="CA41" s="217"/>
      <c r="CB41" s="326"/>
      <c r="CD41" s="261" t="s">
        <v>285</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421</v>
      </c>
      <c r="AR42" s="305"/>
      <c r="AS42" s="305"/>
      <c r="AT42" s="305"/>
      <c r="AU42" s="305"/>
      <c r="AV42" s="305"/>
      <c r="AW42" s="305"/>
      <c r="AX42" s="305"/>
      <c r="AY42" s="311"/>
      <c r="AZ42" s="275">
        <v>238275</v>
      </c>
      <c r="BA42" s="277"/>
      <c r="BB42" s="277"/>
      <c r="BC42" s="277"/>
      <c r="BD42" s="312"/>
      <c r="BE42" s="312"/>
      <c r="BF42" s="317"/>
      <c r="BG42" s="177"/>
      <c r="BH42" s="179"/>
      <c r="BI42" s="179"/>
      <c r="BJ42" s="179"/>
      <c r="BK42" s="179"/>
      <c r="BL42" s="179"/>
      <c r="BM42" s="267" t="s">
        <v>422</v>
      </c>
      <c r="BN42" s="267"/>
      <c r="BO42" s="267"/>
      <c r="BP42" s="267"/>
      <c r="BQ42" s="267"/>
      <c r="BR42" s="267"/>
      <c r="BS42" s="267"/>
      <c r="BT42" s="267"/>
      <c r="BU42" s="271"/>
      <c r="BV42" s="275">
        <v>326</v>
      </c>
      <c r="BW42" s="277"/>
      <c r="BX42" s="277"/>
      <c r="BY42" s="277"/>
      <c r="BZ42" s="277"/>
      <c r="CA42" s="277"/>
      <c r="CB42" s="327"/>
      <c r="CD42" s="261" t="s">
        <v>277</v>
      </c>
      <c r="CE42" s="1"/>
      <c r="CF42" s="1"/>
      <c r="CG42" s="1"/>
      <c r="CH42" s="1"/>
      <c r="CI42" s="1"/>
      <c r="CJ42" s="1"/>
      <c r="CK42" s="1"/>
      <c r="CL42" s="1"/>
      <c r="CM42" s="1"/>
      <c r="CN42" s="1"/>
      <c r="CO42" s="1"/>
      <c r="CP42" s="1"/>
      <c r="CQ42" s="269"/>
      <c r="CR42" s="274">
        <v>414442</v>
      </c>
      <c r="CS42" s="313"/>
      <c r="CT42" s="313"/>
      <c r="CU42" s="313"/>
      <c r="CV42" s="313"/>
      <c r="CW42" s="313"/>
      <c r="CX42" s="313"/>
      <c r="CY42" s="332"/>
      <c r="CZ42" s="283">
        <v>8.8000000000000007</v>
      </c>
      <c r="DA42" s="335"/>
      <c r="DB42" s="335"/>
      <c r="DC42" s="338"/>
      <c r="DD42" s="288">
        <v>262722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60</v>
      </c>
      <c r="CE43" s="1"/>
      <c r="CF43" s="1"/>
      <c r="CG43" s="1"/>
      <c r="CH43" s="1"/>
      <c r="CI43" s="1"/>
      <c r="CJ43" s="1"/>
      <c r="CK43" s="1"/>
      <c r="CL43" s="1"/>
      <c r="CM43" s="1"/>
      <c r="CN43" s="1"/>
      <c r="CO43" s="1"/>
      <c r="CP43" s="1"/>
      <c r="CQ43" s="269"/>
      <c r="CR43" s="274" t="s">
        <v>201</v>
      </c>
      <c r="CS43" s="313"/>
      <c r="CT43" s="313"/>
      <c r="CU43" s="313"/>
      <c r="CV43" s="313"/>
      <c r="CW43" s="313"/>
      <c r="CX43" s="313"/>
      <c r="CY43" s="332"/>
      <c r="CZ43" s="283" t="s">
        <v>201</v>
      </c>
      <c r="DA43" s="335"/>
      <c r="DB43" s="335"/>
      <c r="DC43" s="338"/>
      <c r="DD43" s="288" t="s">
        <v>201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423</v>
      </c>
      <c r="CG44" s="1"/>
      <c r="CH44" s="1"/>
      <c r="CI44" s="1"/>
      <c r="CJ44" s="1"/>
      <c r="CK44" s="1"/>
      <c r="CL44" s="1"/>
      <c r="CM44" s="1"/>
      <c r="CN44" s="1"/>
      <c r="CO44" s="1"/>
      <c r="CP44" s="1"/>
      <c r="CQ44" s="269"/>
      <c r="CR44" s="274">
        <v>414442</v>
      </c>
      <c r="CS44" s="217"/>
      <c r="CT44" s="217"/>
      <c r="CU44" s="217"/>
      <c r="CV44" s="217"/>
      <c r="CW44" s="217"/>
      <c r="CX44" s="217"/>
      <c r="CY44" s="279"/>
      <c r="CZ44" s="283">
        <v>8.8000000000000007</v>
      </c>
      <c r="DA44" s="238"/>
      <c r="DB44" s="238"/>
      <c r="DC44" s="285"/>
      <c r="DD44" s="288">
        <v>262722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425</v>
      </c>
      <c r="CG45" s="1"/>
      <c r="CH45" s="1"/>
      <c r="CI45" s="1"/>
      <c r="CJ45" s="1"/>
      <c r="CK45" s="1"/>
      <c r="CL45" s="1"/>
      <c r="CM45" s="1"/>
      <c r="CN45" s="1"/>
      <c r="CO45" s="1"/>
      <c r="CP45" s="1"/>
      <c r="CQ45" s="269"/>
      <c r="CR45" s="274">
        <v>368074</v>
      </c>
      <c r="CS45" s="313"/>
      <c r="CT45" s="313"/>
      <c r="CU45" s="313"/>
      <c r="CV45" s="313"/>
      <c r="CW45" s="313"/>
      <c r="CX45" s="313"/>
      <c r="CY45" s="332"/>
      <c r="CZ45" s="283">
        <v>7.8</v>
      </c>
      <c r="DA45" s="335"/>
      <c r="DB45" s="335"/>
      <c r="DC45" s="338"/>
      <c r="DD45" s="288">
        <v>216474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46368</v>
      </c>
      <c r="CS46" s="217"/>
      <c r="CT46" s="217"/>
      <c r="CU46" s="217"/>
      <c r="CV46" s="217"/>
      <c r="CW46" s="217"/>
      <c r="CX46" s="217"/>
      <c r="CY46" s="279"/>
      <c r="CZ46" s="283">
        <v>1</v>
      </c>
      <c r="DA46" s="238"/>
      <c r="DB46" s="238"/>
      <c r="DC46" s="285"/>
      <c r="DD46" s="288">
        <v>46248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429</v>
      </c>
      <c r="CG47" s="1"/>
      <c r="CH47" s="1"/>
      <c r="CI47" s="1"/>
      <c r="CJ47" s="1"/>
      <c r="CK47" s="1"/>
      <c r="CL47" s="1"/>
      <c r="CM47" s="1"/>
      <c r="CN47" s="1"/>
      <c r="CO47" s="1"/>
      <c r="CP47" s="1"/>
      <c r="CQ47" s="269"/>
      <c r="CR47" s="274" t="s">
        <v>201</v>
      </c>
      <c r="CS47" s="313"/>
      <c r="CT47" s="313"/>
      <c r="CU47" s="313"/>
      <c r="CV47" s="313"/>
      <c r="CW47" s="313"/>
      <c r="CX47" s="313"/>
      <c r="CY47" s="332"/>
      <c r="CZ47" s="283" t="s">
        <v>201</v>
      </c>
      <c r="DA47" s="335"/>
      <c r="DB47" s="335"/>
      <c r="DC47" s="338"/>
      <c r="DD47" s="288" t="s">
        <v>201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4733431</v>
      </c>
      <c r="CS49" s="312"/>
      <c r="CT49" s="312"/>
      <c r="CU49" s="312"/>
      <c r="CV49" s="312"/>
      <c r="CW49" s="312"/>
      <c r="CX49" s="312"/>
      <c r="CY49" s="333"/>
      <c r="CZ49" s="292">
        <v>100</v>
      </c>
      <c r="DA49" s="336"/>
      <c r="DB49" s="336"/>
      <c r="DC49" s="339"/>
      <c r="DD49" s="342">
        <v>3831267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Dgm/S+asYY0+G/RUMR9MbDKlxTwt42ViJ0zIvSglkdXh6kR4EXbwe2yZeGyHj/ZWnnRHiBrBpI+uJSjROfeXQ==" saltValue="5jewni7u5GxmAxm+NQPV5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zoomScale="55" zoomScaleNormal="55" zoomScaleSheetLayoutView="70" workbookViewId="0">
      <selection activeCell="Q23" sqref="Q23:U23"/>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194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180</v>
      </c>
      <c r="R5" s="447"/>
      <c r="S5" s="447"/>
      <c r="T5" s="447"/>
      <c r="U5" s="458"/>
      <c r="V5" s="435" t="s">
        <v>434</v>
      </c>
      <c r="W5" s="447"/>
      <c r="X5" s="447"/>
      <c r="Y5" s="447"/>
      <c r="Z5" s="458"/>
      <c r="AA5" s="435" t="s">
        <v>435</v>
      </c>
      <c r="AB5" s="447"/>
      <c r="AC5" s="447"/>
      <c r="AD5" s="447"/>
      <c r="AE5" s="447"/>
      <c r="AF5" s="504" t="s">
        <v>178</v>
      </c>
      <c r="AG5" s="447"/>
      <c r="AH5" s="447"/>
      <c r="AI5" s="447"/>
      <c r="AJ5" s="522"/>
      <c r="AK5" s="447" t="s">
        <v>436</v>
      </c>
      <c r="AL5" s="447"/>
      <c r="AM5" s="447"/>
      <c r="AN5" s="447"/>
      <c r="AO5" s="458"/>
      <c r="AP5" s="435" t="s">
        <v>437</v>
      </c>
      <c r="AQ5" s="447"/>
      <c r="AR5" s="447"/>
      <c r="AS5" s="447"/>
      <c r="AT5" s="458"/>
      <c r="AU5" s="435" t="s">
        <v>439</v>
      </c>
      <c r="AV5" s="447"/>
      <c r="AW5" s="447"/>
      <c r="AX5" s="447"/>
      <c r="AY5" s="522"/>
      <c r="AZ5" s="378"/>
      <c r="BA5" s="378"/>
      <c r="BB5" s="378"/>
      <c r="BC5" s="378"/>
      <c r="BD5" s="378"/>
      <c r="BE5" s="576"/>
      <c r="BF5" s="576"/>
      <c r="BG5" s="576"/>
      <c r="BH5" s="576"/>
      <c r="BI5" s="576"/>
      <c r="BJ5" s="576"/>
      <c r="BK5" s="576"/>
      <c r="BL5" s="576"/>
      <c r="BM5" s="576"/>
      <c r="BN5" s="576"/>
      <c r="BO5" s="576"/>
      <c r="BP5" s="576"/>
      <c r="BQ5" s="370" t="s">
        <v>440</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321</v>
      </c>
      <c r="CN5" s="447"/>
      <c r="CO5" s="447"/>
      <c r="CP5" s="447"/>
      <c r="CQ5" s="458"/>
      <c r="CR5" s="435" t="s">
        <v>243</v>
      </c>
      <c r="CS5" s="447"/>
      <c r="CT5" s="447"/>
      <c r="CU5" s="447"/>
      <c r="CV5" s="458"/>
      <c r="CW5" s="435" t="s">
        <v>51</v>
      </c>
      <c r="CX5" s="447"/>
      <c r="CY5" s="447"/>
      <c r="CZ5" s="447"/>
      <c r="DA5" s="458"/>
      <c r="DB5" s="435" t="s">
        <v>442</v>
      </c>
      <c r="DC5" s="447"/>
      <c r="DD5" s="447"/>
      <c r="DE5" s="447"/>
      <c r="DF5" s="458"/>
      <c r="DG5" s="700" t="s">
        <v>241</v>
      </c>
      <c r="DH5" s="703"/>
      <c r="DI5" s="703"/>
      <c r="DJ5" s="703"/>
      <c r="DK5" s="708"/>
      <c r="DL5" s="700" t="s">
        <v>444</v>
      </c>
      <c r="DM5" s="703"/>
      <c r="DN5" s="703"/>
      <c r="DO5" s="703"/>
      <c r="DP5" s="708"/>
      <c r="DQ5" s="435" t="s">
        <v>446</v>
      </c>
      <c r="DR5" s="447"/>
      <c r="DS5" s="447"/>
      <c r="DT5" s="447"/>
      <c r="DU5" s="458"/>
      <c r="DV5" s="435" t="s">
        <v>439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v>5225</v>
      </c>
      <c r="R7" s="449"/>
      <c r="S7" s="449"/>
      <c r="T7" s="449"/>
      <c r="U7" s="449"/>
      <c r="V7" s="449">
        <v>4733</v>
      </c>
      <c r="W7" s="449"/>
      <c r="X7" s="449"/>
      <c r="Y7" s="449"/>
      <c r="Z7" s="449"/>
      <c r="AA7" s="449">
        <v>492</v>
      </c>
      <c r="AB7" s="449"/>
      <c r="AC7" s="449"/>
      <c r="AD7" s="449"/>
      <c r="AE7" s="492"/>
      <c r="AF7" s="506">
        <v>351</v>
      </c>
      <c r="AG7" s="519"/>
      <c r="AH7" s="519"/>
      <c r="AI7" s="519"/>
      <c r="AJ7" s="524"/>
      <c r="AK7" s="532">
        <v>133</v>
      </c>
      <c r="AL7" s="449"/>
      <c r="AM7" s="449"/>
      <c r="AN7" s="449"/>
      <c r="AO7" s="449"/>
      <c r="AP7" s="449">
        <v>3518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111</v>
      </c>
      <c r="BT7" s="419"/>
      <c r="BU7" s="419"/>
      <c r="BV7" s="419"/>
      <c r="BW7" s="419"/>
      <c r="BX7" s="419"/>
      <c r="BY7" s="419"/>
      <c r="BZ7" s="419"/>
      <c r="CA7" s="419"/>
      <c r="CB7" s="419"/>
      <c r="CC7" s="419"/>
      <c r="CD7" s="419"/>
      <c r="CE7" s="419"/>
      <c r="CF7" s="419"/>
      <c r="CG7" s="431"/>
      <c r="CH7" s="663">
        <v>-9</v>
      </c>
      <c r="CI7" s="666"/>
      <c r="CJ7" s="666"/>
      <c r="CK7" s="666"/>
      <c r="CL7" s="681"/>
      <c r="CM7" s="663">
        <v>81</v>
      </c>
      <c r="CN7" s="666"/>
      <c r="CO7" s="666"/>
      <c r="CP7" s="666"/>
      <c r="CQ7" s="681"/>
      <c r="CR7" s="663">
        <v>13</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303</v>
      </c>
      <c r="C23" s="421"/>
      <c r="D23" s="421"/>
      <c r="E23" s="421"/>
      <c r="F23" s="421"/>
      <c r="G23" s="421"/>
      <c r="H23" s="421"/>
      <c r="I23" s="421"/>
      <c r="J23" s="421"/>
      <c r="K23" s="421"/>
      <c r="L23" s="421"/>
      <c r="M23" s="421"/>
      <c r="N23" s="421"/>
      <c r="O23" s="421"/>
      <c r="P23" s="433"/>
      <c r="Q23" s="440">
        <v>5225</v>
      </c>
      <c r="R23" s="452"/>
      <c r="S23" s="452"/>
      <c r="T23" s="452"/>
      <c r="U23" s="452"/>
      <c r="V23" s="452">
        <v>4733</v>
      </c>
      <c r="W23" s="452"/>
      <c r="X23" s="452"/>
      <c r="Y23" s="452"/>
      <c r="Z23" s="452"/>
      <c r="AA23" s="452">
        <v>492</v>
      </c>
      <c r="AB23" s="452"/>
      <c r="AC23" s="452"/>
      <c r="AD23" s="452"/>
      <c r="AE23" s="494"/>
      <c r="AF23" s="508">
        <v>351</v>
      </c>
      <c r="AG23" s="452"/>
      <c r="AH23" s="452"/>
      <c r="AI23" s="452"/>
      <c r="AJ23" s="526"/>
      <c r="AK23" s="534"/>
      <c r="AL23" s="455"/>
      <c r="AM23" s="455"/>
      <c r="AN23" s="455"/>
      <c r="AO23" s="455"/>
      <c r="AP23" s="452">
        <v>3518</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410</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453</v>
      </c>
      <c r="AB26" s="447"/>
      <c r="AC26" s="447"/>
      <c r="AD26" s="447"/>
      <c r="AE26" s="447"/>
      <c r="AF26" s="509" t="s">
        <v>247</v>
      </c>
      <c r="AG26" s="520"/>
      <c r="AH26" s="520"/>
      <c r="AI26" s="520"/>
      <c r="AJ26" s="527"/>
      <c r="AK26" s="447" t="s">
        <v>384</v>
      </c>
      <c r="AL26" s="447"/>
      <c r="AM26" s="447"/>
      <c r="AN26" s="447"/>
      <c r="AO26" s="458"/>
      <c r="AP26" s="435" t="s">
        <v>357</v>
      </c>
      <c r="AQ26" s="447"/>
      <c r="AR26" s="447"/>
      <c r="AS26" s="447"/>
      <c r="AT26" s="458"/>
      <c r="AU26" s="435" t="s">
        <v>454</v>
      </c>
      <c r="AV26" s="447"/>
      <c r="AW26" s="447"/>
      <c r="AX26" s="447"/>
      <c r="AY26" s="458"/>
      <c r="AZ26" s="435" t="s">
        <v>455</v>
      </c>
      <c r="BA26" s="447"/>
      <c r="BB26" s="447"/>
      <c r="BC26" s="447"/>
      <c r="BD26" s="458"/>
      <c r="BE26" s="435" t="s">
        <v>439</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456</v>
      </c>
      <c r="C28" s="419"/>
      <c r="D28" s="419"/>
      <c r="E28" s="419"/>
      <c r="F28" s="419"/>
      <c r="G28" s="419"/>
      <c r="H28" s="419"/>
      <c r="I28" s="419"/>
      <c r="J28" s="419"/>
      <c r="K28" s="419"/>
      <c r="L28" s="419"/>
      <c r="M28" s="419"/>
      <c r="N28" s="419"/>
      <c r="O28" s="419"/>
      <c r="P28" s="431"/>
      <c r="Q28" s="441">
        <v>974</v>
      </c>
      <c r="R28" s="453"/>
      <c r="S28" s="453"/>
      <c r="T28" s="453"/>
      <c r="U28" s="453"/>
      <c r="V28" s="453">
        <v>967</v>
      </c>
      <c r="W28" s="453"/>
      <c r="X28" s="453"/>
      <c r="Y28" s="453"/>
      <c r="Z28" s="453"/>
      <c r="AA28" s="453">
        <v>7</v>
      </c>
      <c r="AB28" s="453"/>
      <c r="AC28" s="453"/>
      <c r="AD28" s="453"/>
      <c r="AE28" s="495"/>
      <c r="AF28" s="511">
        <v>7</v>
      </c>
      <c r="AG28" s="453"/>
      <c r="AH28" s="453"/>
      <c r="AI28" s="453"/>
      <c r="AJ28" s="529"/>
      <c r="AK28" s="535">
        <v>51</v>
      </c>
      <c r="AL28" s="453"/>
      <c r="AM28" s="453"/>
      <c r="AN28" s="453"/>
      <c r="AO28" s="453"/>
      <c r="AP28" s="453" t="s">
        <v>201</v>
      </c>
      <c r="AQ28" s="453"/>
      <c r="AR28" s="453"/>
      <c r="AS28" s="453"/>
      <c r="AT28" s="453"/>
      <c r="AU28" s="453" t="s">
        <v>201</v>
      </c>
      <c r="AV28" s="453"/>
      <c r="AW28" s="453"/>
      <c r="AX28" s="453"/>
      <c r="AY28" s="453"/>
      <c r="AZ28" s="596" t="s">
        <v>201</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284</v>
      </c>
      <c r="C29" s="420"/>
      <c r="D29" s="420"/>
      <c r="E29" s="420"/>
      <c r="F29" s="420"/>
      <c r="G29" s="420"/>
      <c r="H29" s="420"/>
      <c r="I29" s="420"/>
      <c r="J29" s="420"/>
      <c r="K29" s="420"/>
      <c r="L29" s="420"/>
      <c r="M29" s="420"/>
      <c r="N29" s="420"/>
      <c r="O29" s="420"/>
      <c r="P29" s="432"/>
      <c r="Q29" s="438">
        <v>798</v>
      </c>
      <c r="R29" s="450"/>
      <c r="S29" s="450"/>
      <c r="T29" s="450"/>
      <c r="U29" s="450"/>
      <c r="V29" s="450">
        <v>719</v>
      </c>
      <c r="W29" s="450"/>
      <c r="X29" s="450"/>
      <c r="Y29" s="450"/>
      <c r="Z29" s="450"/>
      <c r="AA29" s="450">
        <v>79</v>
      </c>
      <c r="AB29" s="450"/>
      <c r="AC29" s="450"/>
      <c r="AD29" s="450"/>
      <c r="AE29" s="461"/>
      <c r="AF29" s="507">
        <v>79</v>
      </c>
      <c r="AG29" s="456"/>
      <c r="AH29" s="456"/>
      <c r="AI29" s="456"/>
      <c r="AJ29" s="525"/>
      <c r="AK29" s="460">
        <v>109</v>
      </c>
      <c r="AL29" s="450"/>
      <c r="AM29" s="450"/>
      <c r="AN29" s="450"/>
      <c r="AO29" s="450"/>
      <c r="AP29" s="450" t="s">
        <v>201</v>
      </c>
      <c r="AQ29" s="450"/>
      <c r="AR29" s="450"/>
      <c r="AS29" s="450"/>
      <c r="AT29" s="450"/>
      <c r="AU29" s="450" t="s">
        <v>201</v>
      </c>
      <c r="AV29" s="450"/>
      <c r="AW29" s="450"/>
      <c r="AX29" s="450"/>
      <c r="AY29" s="450"/>
      <c r="AZ29" s="597" t="s">
        <v>201</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226</v>
      </c>
      <c r="R30" s="450"/>
      <c r="S30" s="450"/>
      <c r="T30" s="450"/>
      <c r="U30" s="450"/>
      <c r="V30" s="450">
        <v>226</v>
      </c>
      <c r="W30" s="450"/>
      <c r="X30" s="450"/>
      <c r="Y30" s="450"/>
      <c r="Z30" s="450"/>
      <c r="AA30" s="450">
        <v>1</v>
      </c>
      <c r="AB30" s="450"/>
      <c r="AC30" s="450"/>
      <c r="AD30" s="450"/>
      <c r="AE30" s="461"/>
      <c r="AF30" s="507">
        <v>1</v>
      </c>
      <c r="AG30" s="456"/>
      <c r="AH30" s="456"/>
      <c r="AI30" s="456"/>
      <c r="AJ30" s="525"/>
      <c r="AK30" s="460">
        <v>128</v>
      </c>
      <c r="AL30" s="450"/>
      <c r="AM30" s="450"/>
      <c r="AN30" s="450"/>
      <c r="AO30" s="450"/>
      <c r="AP30" s="450" t="s">
        <v>201</v>
      </c>
      <c r="AQ30" s="450"/>
      <c r="AR30" s="450"/>
      <c r="AS30" s="450"/>
      <c r="AT30" s="450"/>
      <c r="AU30" s="450" t="s">
        <v>201</v>
      </c>
      <c r="AV30" s="450"/>
      <c r="AW30" s="450"/>
      <c r="AX30" s="450"/>
      <c r="AY30" s="450"/>
      <c r="AZ30" s="597" t="s">
        <v>201</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457</v>
      </c>
      <c r="C31" s="420"/>
      <c r="D31" s="420"/>
      <c r="E31" s="420"/>
      <c r="F31" s="420"/>
      <c r="G31" s="420"/>
      <c r="H31" s="420"/>
      <c r="I31" s="420"/>
      <c r="J31" s="420"/>
      <c r="K31" s="420"/>
      <c r="L31" s="420"/>
      <c r="M31" s="420"/>
      <c r="N31" s="420"/>
      <c r="O31" s="420"/>
      <c r="P31" s="432"/>
      <c r="Q31" s="438">
        <v>459</v>
      </c>
      <c r="R31" s="450"/>
      <c r="S31" s="450"/>
      <c r="T31" s="450"/>
      <c r="U31" s="450"/>
      <c r="V31" s="450">
        <v>457</v>
      </c>
      <c r="W31" s="450"/>
      <c r="X31" s="450"/>
      <c r="Y31" s="450"/>
      <c r="Z31" s="450"/>
      <c r="AA31" s="450">
        <v>2</v>
      </c>
      <c r="AB31" s="450"/>
      <c r="AC31" s="450"/>
      <c r="AD31" s="450"/>
      <c r="AE31" s="461"/>
      <c r="AF31" s="507">
        <v>213</v>
      </c>
      <c r="AG31" s="456"/>
      <c r="AH31" s="456"/>
      <c r="AI31" s="456"/>
      <c r="AJ31" s="525"/>
      <c r="AK31" s="460">
        <v>80</v>
      </c>
      <c r="AL31" s="450"/>
      <c r="AM31" s="450"/>
      <c r="AN31" s="450"/>
      <c r="AO31" s="450"/>
      <c r="AP31" s="450">
        <v>1980</v>
      </c>
      <c r="AQ31" s="450"/>
      <c r="AR31" s="450"/>
      <c r="AS31" s="450"/>
      <c r="AT31" s="450"/>
      <c r="AU31" s="450">
        <v>875</v>
      </c>
      <c r="AV31" s="450"/>
      <c r="AW31" s="450"/>
      <c r="AX31" s="450"/>
      <c r="AY31" s="450"/>
      <c r="AZ31" s="597" t="s">
        <v>201</v>
      </c>
      <c r="BA31" s="597"/>
      <c r="BB31" s="597"/>
      <c r="BC31" s="597"/>
      <c r="BD31" s="597"/>
      <c r="BE31" s="565" t="s">
        <v>458</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459</v>
      </c>
      <c r="C32" s="420"/>
      <c r="D32" s="420"/>
      <c r="E32" s="420"/>
      <c r="F32" s="420"/>
      <c r="G32" s="420"/>
      <c r="H32" s="420"/>
      <c r="I32" s="420"/>
      <c r="J32" s="420"/>
      <c r="K32" s="420"/>
      <c r="L32" s="420"/>
      <c r="M32" s="420"/>
      <c r="N32" s="420"/>
      <c r="O32" s="420"/>
      <c r="P32" s="432"/>
      <c r="Q32" s="438">
        <v>610</v>
      </c>
      <c r="R32" s="450"/>
      <c r="S32" s="450"/>
      <c r="T32" s="450"/>
      <c r="U32" s="450"/>
      <c r="V32" s="450">
        <v>570</v>
      </c>
      <c r="W32" s="450"/>
      <c r="X32" s="450"/>
      <c r="Y32" s="450"/>
      <c r="Z32" s="450"/>
      <c r="AA32" s="450">
        <v>39</v>
      </c>
      <c r="AB32" s="450"/>
      <c r="AC32" s="450"/>
      <c r="AD32" s="450"/>
      <c r="AE32" s="461"/>
      <c r="AF32" s="507">
        <v>39</v>
      </c>
      <c r="AG32" s="456"/>
      <c r="AH32" s="456"/>
      <c r="AI32" s="456"/>
      <c r="AJ32" s="525"/>
      <c r="AK32" s="460">
        <v>255</v>
      </c>
      <c r="AL32" s="450"/>
      <c r="AM32" s="450"/>
      <c r="AN32" s="450"/>
      <c r="AO32" s="450"/>
      <c r="AP32" s="450">
        <v>2579</v>
      </c>
      <c r="AQ32" s="450"/>
      <c r="AR32" s="450"/>
      <c r="AS32" s="450"/>
      <c r="AT32" s="450"/>
      <c r="AU32" s="450">
        <v>1859</v>
      </c>
      <c r="AV32" s="450"/>
      <c r="AW32" s="450"/>
      <c r="AX32" s="450"/>
      <c r="AY32" s="450"/>
      <c r="AZ32" s="597" t="s">
        <v>201</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460</v>
      </c>
      <c r="C33" s="420"/>
      <c r="D33" s="420"/>
      <c r="E33" s="420"/>
      <c r="F33" s="420"/>
      <c r="G33" s="420"/>
      <c r="H33" s="420"/>
      <c r="I33" s="420"/>
      <c r="J33" s="420"/>
      <c r="K33" s="420"/>
      <c r="L33" s="420"/>
      <c r="M33" s="420"/>
      <c r="N33" s="420"/>
      <c r="O33" s="420"/>
      <c r="P33" s="432"/>
      <c r="Q33" s="438">
        <v>203</v>
      </c>
      <c r="R33" s="450"/>
      <c r="S33" s="450"/>
      <c r="T33" s="450"/>
      <c r="U33" s="450"/>
      <c r="V33" s="450">
        <v>183</v>
      </c>
      <c r="W33" s="450"/>
      <c r="X33" s="450"/>
      <c r="Y33" s="450"/>
      <c r="Z33" s="450"/>
      <c r="AA33" s="450">
        <v>20</v>
      </c>
      <c r="AB33" s="450"/>
      <c r="AC33" s="450"/>
      <c r="AD33" s="450"/>
      <c r="AE33" s="461"/>
      <c r="AF33" s="507">
        <v>20</v>
      </c>
      <c r="AG33" s="456"/>
      <c r="AH33" s="456"/>
      <c r="AI33" s="456"/>
      <c r="AJ33" s="525"/>
      <c r="AK33" s="460">
        <v>149</v>
      </c>
      <c r="AL33" s="450"/>
      <c r="AM33" s="450"/>
      <c r="AN33" s="450"/>
      <c r="AO33" s="450"/>
      <c r="AP33" s="450">
        <v>456</v>
      </c>
      <c r="AQ33" s="450"/>
      <c r="AR33" s="450"/>
      <c r="AS33" s="450"/>
      <c r="AT33" s="450"/>
      <c r="AU33" s="450">
        <v>419</v>
      </c>
      <c r="AV33" s="450"/>
      <c r="AW33" s="450"/>
      <c r="AX33" s="450"/>
      <c r="AY33" s="450"/>
      <c r="AZ33" s="597" t="s">
        <v>201</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358</v>
      </c>
      <c r="AG63" s="452"/>
      <c r="AH63" s="452"/>
      <c r="AI63" s="452"/>
      <c r="AJ63" s="526"/>
      <c r="AK63" s="534"/>
      <c r="AL63" s="455"/>
      <c r="AM63" s="455"/>
      <c r="AN63" s="455"/>
      <c r="AO63" s="455"/>
      <c r="AP63" s="452">
        <v>5015</v>
      </c>
      <c r="AQ63" s="452"/>
      <c r="AR63" s="452"/>
      <c r="AS63" s="452"/>
      <c r="AT63" s="452"/>
      <c r="AU63" s="452">
        <v>3153</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443</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453</v>
      </c>
      <c r="AB66" s="447"/>
      <c r="AC66" s="447"/>
      <c r="AD66" s="447"/>
      <c r="AE66" s="458"/>
      <c r="AF66" s="512" t="s">
        <v>247</v>
      </c>
      <c r="AG66" s="520"/>
      <c r="AH66" s="520"/>
      <c r="AI66" s="520"/>
      <c r="AJ66" s="530"/>
      <c r="AK66" s="435" t="s">
        <v>384</v>
      </c>
      <c r="AL66" s="397"/>
      <c r="AM66" s="397"/>
      <c r="AN66" s="397"/>
      <c r="AO66" s="429"/>
      <c r="AP66" s="435" t="s">
        <v>357</v>
      </c>
      <c r="AQ66" s="447"/>
      <c r="AR66" s="447"/>
      <c r="AS66" s="447"/>
      <c r="AT66" s="458"/>
      <c r="AU66" s="435" t="s">
        <v>463</v>
      </c>
      <c r="AV66" s="447"/>
      <c r="AW66" s="447"/>
      <c r="AX66" s="447"/>
      <c r="AY66" s="458"/>
      <c r="AZ66" s="435" t="s">
        <v>439</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3147</v>
      </c>
      <c r="R68" s="449"/>
      <c r="S68" s="449"/>
      <c r="T68" s="449"/>
      <c r="U68" s="449"/>
      <c r="V68" s="449">
        <v>2875</v>
      </c>
      <c r="W68" s="449"/>
      <c r="X68" s="449"/>
      <c r="Y68" s="449"/>
      <c r="Z68" s="449"/>
      <c r="AA68" s="449">
        <v>271</v>
      </c>
      <c r="AB68" s="449"/>
      <c r="AC68" s="449"/>
      <c r="AD68" s="449"/>
      <c r="AE68" s="449"/>
      <c r="AF68" s="449">
        <v>184</v>
      </c>
      <c r="AG68" s="449"/>
      <c r="AH68" s="449"/>
      <c r="AI68" s="449"/>
      <c r="AJ68" s="449"/>
      <c r="AK68" s="449">
        <v>111</v>
      </c>
      <c r="AL68" s="449"/>
      <c r="AM68" s="449"/>
      <c r="AN68" s="449"/>
      <c r="AO68" s="449"/>
      <c r="AP68" s="449" t="s">
        <v>201</v>
      </c>
      <c r="AQ68" s="449"/>
      <c r="AR68" s="449"/>
      <c r="AS68" s="449"/>
      <c r="AT68" s="449"/>
      <c r="AU68" s="449" t="s">
        <v>201</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533</v>
      </c>
      <c r="C69" s="420"/>
      <c r="D69" s="420"/>
      <c r="E69" s="420"/>
      <c r="F69" s="420"/>
      <c r="G69" s="420"/>
      <c r="H69" s="420"/>
      <c r="I69" s="420"/>
      <c r="J69" s="420"/>
      <c r="K69" s="420"/>
      <c r="L69" s="420"/>
      <c r="M69" s="420"/>
      <c r="N69" s="420"/>
      <c r="O69" s="420"/>
      <c r="P69" s="432"/>
      <c r="Q69" s="438">
        <v>492</v>
      </c>
      <c r="R69" s="450"/>
      <c r="S69" s="450"/>
      <c r="T69" s="450"/>
      <c r="U69" s="450"/>
      <c r="V69" s="450">
        <v>297</v>
      </c>
      <c r="W69" s="450"/>
      <c r="X69" s="450"/>
      <c r="Y69" s="450"/>
      <c r="Z69" s="450"/>
      <c r="AA69" s="450">
        <v>195</v>
      </c>
      <c r="AB69" s="450"/>
      <c r="AC69" s="450"/>
      <c r="AD69" s="450"/>
      <c r="AE69" s="450"/>
      <c r="AF69" s="450">
        <v>48</v>
      </c>
      <c r="AG69" s="450"/>
      <c r="AH69" s="450"/>
      <c r="AI69" s="450"/>
      <c r="AJ69" s="450"/>
      <c r="AK69" s="450">
        <v>166</v>
      </c>
      <c r="AL69" s="450"/>
      <c r="AM69" s="450"/>
      <c r="AN69" s="450"/>
      <c r="AO69" s="450"/>
      <c r="AP69" s="450">
        <v>170</v>
      </c>
      <c r="AQ69" s="450"/>
      <c r="AR69" s="450"/>
      <c r="AS69" s="450"/>
      <c r="AT69" s="450"/>
      <c r="AU69" s="450">
        <v>11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534</v>
      </c>
      <c r="C70" s="420"/>
      <c r="D70" s="420"/>
      <c r="E70" s="420"/>
      <c r="F70" s="420"/>
      <c r="G70" s="420"/>
      <c r="H70" s="420"/>
      <c r="I70" s="420"/>
      <c r="J70" s="420"/>
      <c r="K70" s="420"/>
      <c r="L70" s="420"/>
      <c r="M70" s="420"/>
      <c r="N70" s="420"/>
      <c r="O70" s="420"/>
      <c r="P70" s="432"/>
      <c r="Q70" s="438">
        <v>4652</v>
      </c>
      <c r="R70" s="450"/>
      <c r="S70" s="450"/>
      <c r="T70" s="450"/>
      <c r="U70" s="450"/>
      <c r="V70" s="450">
        <v>4492</v>
      </c>
      <c r="W70" s="450"/>
      <c r="X70" s="450"/>
      <c r="Y70" s="450"/>
      <c r="Z70" s="450"/>
      <c r="AA70" s="450">
        <v>160</v>
      </c>
      <c r="AB70" s="450"/>
      <c r="AC70" s="450"/>
      <c r="AD70" s="450"/>
      <c r="AE70" s="450"/>
      <c r="AF70" s="450">
        <v>94</v>
      </c>
      <c r="AG70" s="450"/>
      <c r="AH70" s="450"/>
      <c r="AI70" s="450"/>
      <c r="AJ70" s="450"/>
      <c r="AK70" s="450">
        <v>176</v>
      </c>
      <c r="AL70" s="450"/>
      <c r="AM70" s="450"/>
      <c r="AN70" s="450"/>
      <c r="AO70" s="450"/>
      <c r="AP70" s="450">
        <v>995</v>
      </c>
      <c r="AQ70" s="450"/>
      <c r="AR70" s="450"/>
      <c r="AS70" s="450"/>
      <c r="AT70" s="450"/>
      <c r="AU70" s="450">
        <v>37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535</v>
      </c>
      <c r="C71" s="420"/>
      <c r="D71" s="420"/>
      <c r="E71" s="420"/>
      <c r="F71" s="420"/>
      <c r="G71" s="420"/>
      <c r="H71" s="420"/>
      <c r="I71" s="420"/>
      <c r="J71" s="420"/>
      <c r="K71" s="420"/>
      <c r="L71" s="420"/>
      <c r="M71" s="420"/>
      <c r="N71" s="420"/>
      <c r="O71" s="420"/>
      <c r="P71" s="432"/>
      <c r="Q71" s="438">
        <v>206</v>
      </c>
      <c r="R71" s="450"/>
      <c r="S71" s="450"/>
      <c r="T71" s="450"/>
      <c r="U71" s="450"/>
      <c r="V71" s="450">
        <v>206</v>
      </c>
      <c r="W71" s="450"/>
      <c r="X71" s="450"/>
      <c r="Y71" s="450"/>
      <c r="Z71" s="450"/>
      <c r="AA71" s="450">
        <v>0</v>
      </c>
      <c r="AB71" s="450"/>
      <c r="AC71" s="450"/>
      <c r="AD71" s="450"/>
      <c r="AE71" s="450"/>
      <c r="AF71" s="450">
        <v>0</v>
      </c>
      <c r="AG71" s="450"/>
      <c r="AH71" s="450"/>
      <c r="AI71" s="450"/>
      <c r="AJ71" s="450"/>
      <c r="AK71" s="450">
        <v>8</v>
      </c>
      <c r="AL71" s="450"/>
      <c r="AM71" s="450"/>
      <c r="AN71" s="450"/>
      <c r="AO71" s="450"/>
      <c r="AP71" s="450">
        <v>99</v>
      </c>
      <c r="AQ71" s="450"/>
      <c r="AR71" s="450"/>
      <c r="AS71" s="450"/>
      <c r="AT71" s="450"/>
      <c r="AU71" s="450">
        <v>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536</v>
      </c>
      <c r="C72" s="420"/>
      <c r="D72" s="420"/>
      <c r="E72" s="420"/>
      <c r="F72" s="420"/>
      <c r="G72" s="420"/>
      <c r="H72" s="420"/>
      <c r="I72" s="420"/>
      <c r="J72" s="420"/>
      <c r="K72" s="420"/>
      <c r="L72" s="420"/>
      <c r="M72" s="420"/>
      <c r="N72" s="420"/>
      <c r="O72" s="420"/>
      <c r="P72" s="432"/>
      <c r="Q72" s="438">
        <v>16052</v>
      </c>
      <c r="R72" s="450"/>
      <c r="S72" s="450"/>
      <c r="T72" s="450"/>
      <c r="U72" s="450"/>
      <c r="V72" s="450">
        <v>16031</v>
      </c>
      <c r="W72" s="450"/>
      <c r="X72" s="450"/>
      <c r="Y72" s="450"/>
      <c r="Z72" s="450"/>
      <c r="AA72" s="450">
        <v>21</v>
      </c>
      <c r="AB72" s="450"/>
      <c r="AC72" s="450"/>
      <c r="AD72" s="450"/>
      <c r="AE72" s="450"/>
      <c r="AF72" s="450">
        <v>14</v>
      </c>
      <c r="AG72" s="450"/>
      <c r="AH72" s="450"/>
      <c r="AI72" s="450"/>
      <c r="AJ72" s="450"/>
      <c r="AK72" s="450">
        <v>113</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537</v>
      </c>
      <c r="C73" s="420"/>
      <c r="D73" s="420"/>
      <c r="E73" s="420"/>
      <c r="F73" s="420"/>
      <c r="G73" s="420"/>
      <c r="H73" s="420"/>
      <c r="I73" s="420"/>
      <c r="J73" s="420"/>
      <c r="K73" s="420"/>
      <c r="L73" s="420"/>
      <c r="M73" s="420"/>
      <c r="N73" s="420"/>
      <c r="O73" s="420"/>
      <c r="P73" s="432"/>
      <c r="Q73" s="438">
        <v>88</v>
      </c>
      <c r="R73" s="450"/>
      <c r="S73" s="450"/>
      <c r="T73" s="450"/>
      <c r="U73" s="450"/>
      <c r="V73" s="450">
        <v>87</v>
      </c>
      <c r="W73" s="450"/>
      <c r="X73" s="450"/>
      <c r="Y73" s="450"/>
      <c r="Z73" s="450"/>
      <c r="AA73" s="450">
        <v>1</v>
      </c>
      <c r="AB73" s="450"/>
      <c r="AC73" s="450"/>
      <c r="AD73" s="450"/>
      <c r="AE73" s="450"/>
      <c r="AF73" s="450">
        <v>1</v>
      </c>
      <c r="AG73" s="450"/>
      <c r="AH73" s="450"/>
      <c r="AI73" s="450"/>
      <c r="AJ73" s="450"/>
      <c r="AK73" s="450">
        <v>8</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538</v>
      </c>
      <c r="C74" s="420"/>
      <c r="D74" s="420"/>
      <c r="E74" s="420"/>
      <c r="F74" s="420"/>
      <c r="G74" s="420"/>
      <c r="H74" s="420"/>
      <c r="I74" s="420"/>
      <c r="J74" s="420"/>
      <c r="K74" s="420"/>
      <c r="L74" s="420"/>
      <c r="M74" s="420"/>
      <c r="N74" s="420"/>
      <c r="O74" s="420"/>
      <c r="P74" s="432"/>
      <c r="Q74" s="438">
        <v>468</v>
      </c>
      <c r="R74" s="450"/>
      <c r="S74" s="450"/>
      <c r="T74" s="450"/>
      <c r="U74" s="450"/>
      <c r="V74" s="450">
        <v>242</v>
      </c>
      <c r="W74" s="450"/>
      <c r="X74" s="450"/>
      <c r="Y74" s="450"/>
      <c r="Z74" s="450"/>
      <c r="AA74" s="450">
        <v>226</v>
      </c>
      <c r="AB74" s="450"/>
      <c r="AC74" s="450"/>
      <c r="AD74" s="450"/>
      <c r="AE74" s="450"/>
      <c r="AF74" s="450">
        <v>226</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196</v>
      </c>
      <c r="C75" s="420"/>
      <c r="D75" s="420"/>
      <c r="E75" s="420"/>
      <c r="F75" s="420"/>
      <c r="G75" s="420"/>
      <c r="H75" s="420"/>
      <c r="I75" s="420"/>
      <c r="J75" s="420"/>
      <c r="K75" s="420"/>
      <c r="L75" s="420"/>
      <c r="M75" s="420"/>
      <c r="N75" s="420"/>
      <c r="O75" s="420"/>
      <c r="P75" s="432"/>
      <c r="Q75" s="444">
        <v>1041</v>
      </c>
      <c r="R75" s="456"/>
      <c r="S75" s="456"/>
      <c r="T75" s="456"/>
      <c r="U75" s="460"/>
      <c r="V75" s="461">
        <v>1037</v>
      </c>
      <c r="W75" s="456"/>
      <c r="X75" s="456"/>
      <c r="Y75" s="456"/>
      <c r="Z75" s="460"/>
      <c r="AA75" s="461">
        <v>4</v>
      </c>
      <c r="AB75" s="456"/>
      <c r="AC75" s="456"/>
      <c r="AD75" s="456"/>
      <c r="AE75" s="460"/>
      <c r="AF75" s="461">
        <v>4</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539</v>
      </c>
      <c r="C76" s="420"/>
      <c r="D76" s="420"/>
      <c r="E76" s="420"/>
      <c r="F76" s="420"/>
      <c r="G76" s="420"/>
      <c r="H76" s="420"/>
      <c r="I76" s="420"/>
      <c r="J76" s="420"/>
      <c r="K76" s="420"/>
      <c r="L76" s="420"/>
      <c r="M76" s="420"/>
      <c r="N76" s="420"/>
      <c r="O76" s="420"/>
      <c r="P76" s="432"/>
      <c r="Q76" s="444">
        <v>368351</v>
      </c>
      <c r="R76" s="456"/>
      <c r="S76" s="456"/>
      <c r="T76" s="456"/>
      <c r="U76" s="460"/>
      <c r="V76" s="461">
        <v>355170</v>
      </c>
      <c r="W76" s="456"/>
      <c r="X76" s="456"/>
      <c r="Y76" s="456"/>
      <c r="Z76" s="460"/>
      <c r="AA76" s="461">
        <v>13181</v>
      </c>
      <c r="AB76" s="456"/>
      <c r="AC76" s="456"/>
      <c r="AD76" s="456"/>
      <c r="AE76" s="460"/>
      <c r="AF76" s="461">
        <v>13181</v>
      </c>
      <c r="AG76" s="456"/>
      <c r="AH76" s="456"/>
      <c r="AI76" s="456"/>
      <c r="AJ76" s="460"/>
      <c r="AK76" s="461">
        <v>2368</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13752</v>
      </c>
      <c r="AG88" s="452"/>
      <c r="AH88" s="452"/>
      <c r="AI88" s="452"/>
      <c r="AJ88" s="452"/>
      <c r="AK88" s="455"/>
      <c r="AL88" s="455"/>
      <c r="AM88" s="455"/>
      <c r="AN88" s="455"/>
      <c r="AO88" s="455"/>
      <c r="AP88" s="452">
        <v>1264</v>
      </c>
      <c r="AQ88" s="452"/>
      <c r="AR88" s="452"/>
      <c r="AS88" s="452"/>
      <c r="AT88" s="452"/>
      <c r="AU88" s="452">
        <v>50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445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13</v>
      </c>
      <c r="CS102" s="604"/>
      <c r="CT102" s="604"/>
      <c r="CU102" s="604"/>
      <c r="CV102" s="697"/>
      <c r="CW102" s="696" t="s">
        <v>201</v>
      </c>
      <c r="CX102" s="604"/>
      <c r="CY102" s="604"/>
      <c r="CZ102" s="604"/>
      <c r="DA102" s="697"/>
      <c r="DB102" s="696" t="s">
        <v>201</v>
      </c>
      <c r="DC102" s="604"/>
      <c r="DD102" s="604"/>
      <c r="DE102" s="604"/>
      <c r="DF102" s="697"/>
      <c r="DG102" s="696" t="s">
        <v>201</v>
      </c>
      <c r="DH102" s="604"/>
      <c r="DI102" s="604"/>
      <c r="DJ102" s="604"/>
      <c r="DK102" s="697"/>
      <c r="DL102" s="696" t="s">
        <v>201</v>
      </c>
      <c r="DM102" s="604"/>
      <c r="DN102" s="604"/>
      <c r="DO102" s="604"/>
      <c r="DP102" s="697"/>
      <c r="DQ102" s="696" t="s">
        <v>201</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426</v>
      </c>
      <c r="AB109" s="406"/>
      <c r="AC109" s="406"/>
      <c r="AD109" s="406"/>
      <c r="AE109" s="469"/>
      <c r="AF109" s="480" t="s">
        <v>469</v>
      </c>
      <c r="AG109" s="406"/>
      <c r="AH109" s="406"/>
      <c r="AI109" s="406"/>
      <c r="AJ109" s="469"/>
      <c r="AK109" s="480" t="s">
        <v>385</v>
      </c>
      <c r="AL109" s="406"/>
      <c r="AM109" s="406"/>
      <c r="AN109" s="406"/>
      <c r="AO109" s="469"/>
      <c r="AP109" s="480" t="s">
        <v>470</v>
      </c>
      <c r="AQ109" s="406"/>
      <c r="AR109" s="406"/>
      <c r="AS109" s="406"/>
      <c r="AT109" s="555"/>
      <c r="AU109" s="383" t="s">
        <v>468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426</v>
      </c>
      <c r="BR109" s="406"/>
      <c r="BS109" s="406"/>
      <c r="BT109" s="406"/>
      <c r="BU109" s="469"/>
      <c r="BV109" s="480" t="s">
        <v>469</v>
      </c>
      <c r="BW109" s="406"/>
      <c r="BX109" s="406"/>
      <c r="BY109" s="406"/>
      <c r="BZ109" s="469"/>
      <c r="CA109" s="480" t="s">
        <v>385</v>
      </c>
      <c r="CB109" s="406"/>
      <c r="CC109" s="406"/>
      <c r="CD109" s="406"/>
      <c r="CE109" s="469"/>
      <c r="CF109" s="655" t="s">
        <v>470</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426</v>
      </c>
      <c r="DH109" s="406"/>
      <c r="DI109" s="406"/>
      <c r="DJ109" s="406"/>
      <c r="DK109" s="469"/>
      <c r="DL109" s="480" t="s">
        <v>469</v>
      </c>
      <c r="DM109" s="406"/>
      <c r="DN109" s="406"/>
      <c r="DO109" s="406"/>
      <c r="DP109" s="469"/>
      <c r="DQ109" s="480" t="s">
        <v>385</v>
      </c>
      <c r="DR109" s="406"/>
      <c r="DS109" s="406"/>
      <c r="DT109" s="406"/>
      <c r="DU109" s="469"/>
      <c r="DV109" s="480" t="s">
        <v>470</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347363</v>
      </c>
      <c r="AB110" s="487"/>
      <c r="AC110" s="487"/>
      <c r="AD110" s="487"/>
      <c r="AE110" s="498"/>
      <c r="AF110" s="514">
        <v>368124</v>
      </c>
      <c r="AG110" s="487"/>
      <c r="AH110" s="487"/>
      <c r="AI110" s="487"/>
      <c r="AJ110" s="498"/>
      <c r="AK110" s="514">
        <v>412582</v>
      </c>
      <c r="AL110" s="487"/>
      <c r="AM110" s="487"/>
      <c r="AN110" s="487"/>
      <c r="AO110" s="498"/>
      <c r="AP110" s="538">
        <v>14.9</v>
      </c>
      <c r="AQ110" s="546"/>
      <c r="AR110" s="546"/>
      <c r="AS110" s="546"/>
      <c r="AT110" s="556"/>
      <c r="AU110" s="568" t="s">
        <v>123</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3638258</v>
      </c>
      <c r="BR110" s="640"/>
      <c r="BS110" s="640"/>
      <c r="BT110" s="640"/>
      <c r="BU110" s="640"/>
      <c r="BV110" s="640">
        <v>3696599</v>
      </c>
      <c r="BW110" s="640"/>
      <c r="BX110" s="640"/>
      <c r="BY110" s="640"/>
      <c r="BZ110" s="640"/>
      <c r="CA110" s="640">
        <v>3517830</v>
      </c>
      <c r="CB110" s="640"/>
      <c r="CC110" s="640"/>
      <c r="CD110" s="640"/>
      <c r="CE110" s="640"/>
      <c r="CF110" s="656">
        <v>127.1</v>
      </c>
      <c r="CG110" s="660"/>
      <c r="CH110" s="660"/>
      <c r="CI110" s="660"/>
      <c r="CJ110" s="660"/>
      <c r="CK110" s="672" t="s">
        <v>381</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152</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3000440</v>
      </c>
      <c r="BR112" s="641"/>
      <c r="BS112" s="641"/>
      <c r="BT112" s="641"/>
      <c r="BU112" s="641"/>
      <c r="BV112" s="641">
        <v>2961496</v>
      </c>
      <c r="BW112" s="641"/>
      <c r="BX112" s="641"/>
      <c r="BY112" s="641"/>
      <c r="BZ112" s="641"/>
      <c r="CA112" s="641">
        <v>3154017</v>
      </c>
      <c r="CB112" s="641"/>
      <c r="CC112" s="641"/>
      <c r="CD112" s="641"/>
      <c r="CE112" s="641"/>
      <c r="CF112" s="657">
        <v>113.9</v>
      </c>
      <c r="CG112" s="661"/>
      <c r="CH112" s="661"/>
      <c r="CI112" s="661"/>
      <c r="CJ112" s="661"/>
      <c r="CK112" s="673"/>
      <c r="CL112" s="413"/>
      <c r="CM112" s="425" t="s">
        <v>390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331854</v>
      </c>
      <c r="AB113" s="446"/>
      <c r="AC113" s="446"/>
      <c r="AD113" s="446"/>
      <c r="AE113" s="499"/>
      <c r="AF113" s="515">
        <v>393237</v>
      </c>
      <c r="AG113" s="446"/>
      <c r="AH113" s="446"/>
      <c r="AI113" s="446"/>
      <c r="AJ113" s="499"/>
      <c r="AK113" s="515">
        <v>443816</v>
      </c>
      <c r="AL113" s="446"/>
      <c r="AM113" s="446"/>
      <c r="AN113" s="446"/>
      <c r="AO113" s="499"/>
      <c r="AP113" s="539">
        <v>16</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91631</v>
      </c>
      <c r="BR113" s="641"/>
      <c r="BS113" s="641"/>
      <c r="BT113" s="641"/>
      <c r="BU113" s="641"/>
      <c r="BV113" s="641">
        <v>61675</v>
      </c>
      <c r="BW113" s="641"/>
      <c r="BX113" s="641"/>
      <c r="BY113" s="641"/>
      <c r="BZ113" s="641"/>
      <c r="CA113" s="641">
        <v>49253</v>
      </c>
      <c r="CB113" s="641"/>
      <c r="CC113" s="641"/>
      <c r="CD113" s="641"/>
      <c r="CE113" s="641"/>
      <c r="CF113" s="657">
        <v>1.8</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60643</v>
      </c>
      <c r="AB114" s="446"/>
      <c r="AC114" s="446"/>
      <c r="AD114" s="446"/>
      <c r="AE114" s="499"/>
      <c r="AF114" s="515">
        <v>45696</v>
      </c>
      <c r="AG114" s="446"/>
      <c r="AH114" s="446"/>
      <c r="AI114" s="446"/>
      <c r="AJ114" s="499"/>
      <c r="AK114" s="515">
        <v>25345</v>
      </c>
      <c r="AL114" s="446"/>
      <c r="AM114" s="446"/>
      <c r="AN114" s="446"/>
      <c r="AO114" s="499"/>
      <c r="AP114" s="539">
        <v>0.9</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903557</v>
      </c>
      <c r="BR114" s="641"/>
      <c r="BS114" s="641"/>
      <c r="BT114" s="641"/>
      <c r="BU114" s="641"/>
      <c r="BV114" s="641">
        <v>910840</v>
      </c>
      <c r="BW114" s="641"/>
      <c r="BX114" s="641"/>
      <c r="BY114" s="641"/>
      <c r="BZ114" s="641"/>
      <c r="CA114" s="641">
        <v>849277</v>
      </c>
      <c r="CB114" s="641"/>
      <c r="CC114" s="641"/>
      <c r="CD114" s="641"/>
      <c r="CE114" s="641"/>
      <c r="CF114" s="657">
        <v>30.7</v>
      </c>
      <c r="CG114" s="661"/>
      <c r="CH114" s="661"/>
      <c r="CI114" s="661"/>
      <c r="CJ114" s="661"/>
      <c r="CK114" s="673"/>
      <c r="CL114" s="413"/>
      <c r="CM114" s="425" t="s">
        <v>479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t="s">
        <v>201</v>
      </c>
      <c r="CB115" s="641"/>
      <c r="CC115" s="641"/>
      <c r="CD115" s="641"/>
      <c r="CE115" s="641"/>
      <c r="CF115" s="657" t="s">
        <v>201</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739860</v>
      </c>
      <c r="AB117" s="488"/>
      <c r="AC117" s="488"/>
      <c r="AD117" s="488"/>
      <c r="AE117" s="500"/>
      <c r="AF117" s="516">
        <v>807057</v>
      </c>
      <c r="AG117" s="488"/>
      <c r="AH117" s="488"/>
      <c r="AI117" s="488"/>
      <c r="AJ117" s="500"/>
      <c r="AK117" s="516">
        <v>881743</v>
      </c>
      <c r="AL117" s="488"/>
      <c r="AM117" s="488"/>
      <c r="AN117" s="488"/>
      <c r="AO117" s="500"/>
      <c r="AP117" s="540"/>
      <c r="AQ117" s="548"/>
      <c r="AR117" s="548"/>
      <c r="AS117" s="548"/>
      <c r="AT117" s="558"/>
      <c r="AU117" s="569"/>
      <c r="AV117" s="578"/>
      <c r="AW117" s="578"/>
      <c r="AX117" s="578"/>
      <c r="AY117" s="578"/>
      <c r="AZ117" s="426" t="s">
        <v>480</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426</v>
      </c>
      <c r="AB118" s="406"/>
      <c r="AC118" s="406"/>
      <c r="AD118" s="406"/>
      <c r="AE118" s="469"/>
      <c r="AF118" s="480" t="s">
        <v>469</v>
      </c>
      <c r="AG118" s="406"/>
      <c r="AH118" s="406"/>
      <c r="AI118" s="406"/>
      <c r="AJ118" s="469"/>
      <c r="AK118" s="480" t="s">
        <v>385</v>
      </c>
      <c r="AL118" s="406"/>
      <c r="AM118" s="406"/>
      <c r="AN118" s="406"/>
      <c r="AO118" s="469"/>
      <c r="AP118" s="480" t="s">
        <v>470</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381</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166</v>
      </c>
      <c r="BP119" s="629"/>
      <c r="BQ119" s="634">
        <v>7633886</v>
      </c>
      <c r="BR119" s="642"/>
      <c r="BS119" s="642"/>
      <c r="BT119" s="642"/>
      <c r="BU119" s="642"/>
      <c r="BV119" s="642">
        <v>7630610</v>
      </c>
      <c r="BW119" s="642"/>
      <c r="BX119" s="642"/>
      <c r="BY119" s="642"/>
      <c r="BZ119" s="642"/>
      <c r="CA119" s="642">
        <v>7570377</v>
      </c>
      <c r="CB119" s="642"/>
      <c r="CC119" s="642"/>
      <c r="CD119" s="642"/>
      <c r="CE119" s="642"/>
      <c r="CF119" s="544"/>
      <c r="CG119" s="552"/>
      <c r="CH119" s="552"/>
      <c r="CI119" s="552"/>
      <c r="CJ119" s="669"/>
      <c r="CK119" s="674"/>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473</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1792797</v>
      </c>
      <c r="BR120" s="640"/>
      <c r="BS120" s="640"/>
      <c r="BT120" s="640"/>
      <c r="BU120" s="640"/>
      <c r="BV120" s="640">
        <v>2684924</v>
      </c>
      <c r="BW120" s="640"/>
      <c r="BX120" s="640"/>
      <c r="BY120" s="640"/>
      <c r="BZ120" s="640"/>
      <c r="CA120" s="640">
        <v>2733287</v>
      </c>
      <c r="CB120" s="640"/>
      <c r="CC120" s="640"/>
      <c r="CD120" s="640"/>
      <c r="CE120" s="640"/>
      <c r="CF120" s="656">
        <v>98.7</v>
      </c>
      <c r="CG120" s="660"/>
      <c r="CH120" s="660"/>
      <c r="CI120" s="660"/>
      <c r="CJ120" s="660"/>
      <c r="CK120" s="675" t="s">
        <v>269</v>
      </c>
      <c r="CL120" s="685"/>
      <c r="CM120" s="685"/>
      <c r="CN120" s="685"/>
      <c r="CO120" s="688"/>
      <c r="CP120" s="692" t="s">
        <v>459</v>
      </c>
      <c r="CQ120" s="695"/>
      <c r="CR120" s="695"/>
      <c r="CS120" s="695"/>
      <c r="CT120" s="695"/>
      <c r="CU120" s="695"/>
      <c r="CV120" s="695"/>
      <c r="CW120" s="695"/>
      <c r="CX120" s="695"/>
      <c r="CY120" s="695"/>
      <c r="CZ120" s="695"/>
      <c r="DA120" s="695"/>
      <c r="DB120" s="695"/>
      <c r="DC120" s="695"/>
      <c r="DD120" s="695"/>
      <c r="DE120" s="695"/>
      <c r="DF120" s="698"/>
      <c r="DG120" s="632">
        <v>2070550</v>
      </c>
      <c r="DH120" s="640"/>
      <c r="DI120" s="640"/>
      <c r="DJ120" s="640"/>
      <c r="DK120" s="640"/>
      <c r="DL120" s="640">
        <v>1863600</v>
      </c>
      <c r="DM120" s="640"/>
      <c r="DN120" s="640"/>
      <c r="DO120" s="640"/>
      <c r="DP120" s="640"/>
      <c r="DQ120" s="640">
        <v>1859381</v>
      </c>
      <c r="DR120" s="640"/>
      <c r="DS120" s="640"/>
      <c r="DT120" s="640"/>
      <c r="DU120" s="640"/>
      <c r="DV120" s="712">
        <v>67.2</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484</v>
      </c>
      <c r="BA121" s="378"/>
      <c r="BB121" s="378"/>
      <c r="BC121" s="378"/>
      <c r="BD121" s="378"/>
      <c r="BE121" s="378"/>
      <c r="BF121" s="378"/>
      <c r="BG121" s="378"/>
      <c r="BH121" s="378"/>
      <c r="BI121" s="378"/>
      <c r="BJ121" s="378"/>
      <c r="BK121" s="378"/>
      <c r="BL121" s="378"/>
      <c r="BM121" s="378"/>
      <c r="BN121" s="378"/>
      <c r="BO121" s="378"/>
      <c r="BP121" s="472"/>
      <c r="BQ121" s="633" t="s">
        <v>201</v>
      </c>
      <c r="BR121" s="641"/>
      <c r="BS121" s="641"/>
      <c r="BT121" s="641"/>
      <c r="BU121" s="641"/>
      <c r="BV121" s="641" t="s">
        <v>201</v>
      </c>
      <c r="BW121" s="641"/>
      <c r="BX121" s="641"/>
      <c r="BY121" s="641"/>
      <c r="BZ121" s="641"/>
      <c r="CA121" s="641" t="s">
        <v>201</v>
      </c>
      <c r="CB121" s="641"/>
      <c r="CC121" s="641"/>
      <c r="CD121" s="641"/>
      <c r="CE121" s="641"/>
      <c r="CF121" s="657" t="s">
        <v>201</v>
      </c>
      <c r="CG121" s="661"/>
      <c r="CH121" s="661"/>
      <c r="CI121" s="661"/>
      <c r="CJ121" s="661"/>
      <c r="CK121" s="676"/>
      <c r="CL121" s="686"/>
      <c r="CM121" s="686"/>
      <c r="CN121" s="686"/>
      <c r="CO121" s="689"/>
      <c r="CP121" s="693" t="s">
        <v>457</v>
      </c>
      <c r="CQ121" s="403"/>
      <c r="CR121" s="403"/>
      <c r="CS121" s="403"/>
      <c r="CT121" s="403"/>
      <c r="CU121" s="403"/>
      <c r="CV121" s="403"/>
      <c r="CW121" s="403"/>
      <c r="CX121" s="403"/>
      <c r="CY121" s="403"/>
      <c r="CZ121" s="403"/>
      <c r="DA121" s="403"/>
      <c r="DB121" s="403"/>
      <c r="DC121" s="403"/>
      <c r="DD121" s="403"/>
      <c r="DE121" s="403"/>
      <c r="DF121" s="699"/>
      <c r="DG121" s="633">
        <v>383421</v>
      </c>
      <c r="DH121" s="641"/>
      <c r="DI121" s="641"/>
      <c r="DJ121" s="641"/>
      <c r="DK121" s="641"/>
      <c r="DL121" s="641">
        <v>622218</v>
      </c>
      <c r="DM121" s="641"/>
      <c r="DN121" s="641"/>
      <c r="DO121" s="641"/>
      <c r="DP121" s="641"/>
      <c r="DQ121" s="641">
        <v>875353</v>
      </c>
      <c r="DR121" s="641"/>
      <c r="DS121" s="641"/>
      <c r="DT121" s="641"/>
      <c r="DU121" s="641"/>
      <c r="DV121" s="713">
        <v>31.6</v>
      </c>
      <c r="DW121" s="713"/>
      <c r="DX121" s="713"/>
      <c r="DY121" s="713"/>
      <c r="DZ121" s="722"/>
    </row>
    <row r="122" spans="1:130" s="365" customFormat="1" ht="26.25" customHeight="1">
      <c r="A122" s="390"/>
      <c r="B122" s="413"/>
      <c r="C122" s="425" t="s">
        <v>479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4518909</v>
      </c>
      <c r="BR122" s="642"/>
      <c r="BS122" s="642"/>
      <c r="BT122" s="642"/>
      <c r="BU122" s="642"/>
      <c r="BV122" s="642">
        <v>4473857</v>
      </c>
      <c r="BW122" s="642"/>
      <c r="BX122" s="642"/>
      <c r="BY122" s="642"/>
      <c r="BZ122" s="642"/>
      <c r="CA122" s="642">
        <v>4374984</v>
      </c>
      <c r="CB122" s="642"/>
      <c r="CC122" s="642"/>
      <c r="CD122" s="642"/>
      <c r="CE122" s="642"/>
      <c r="CF122" s="658">
        <v>158</v>
      </c>
      <c r="CG122" s="662"/>
      <c r="CH122" s="662"/>
      <c r="CI122" s="662"/>
      <c r="CJ122" s="662"/>
      <c r="CK122" s="676"/>
      <c r="CL122" s="686"/>
      <c r="CM122" s="686"/>
      <c r="CN122" s="686"/>
      <c r="CO122" s="689"/>
      <c r="CP122" s="693" t="s">
        <v>460</v>
      </c>
      <c r="CQ122" s="403"/>
      <c r="CR122" s="403"/>
      <c r="CS122" s="403"/>
      <c r="CT122" s="403"/>
      <c r="CU122" s="403"/>
      <c r="CV122" s="403"/>
      <c r="CW122" s="403"/>
      <c r="CX122" s="403"/>
      <c r="CY122" s="403"/>
      <c r="CZ122" s="403"/>
      <c r="DA122" s="403"/>
      <c r="DB122" s="403"/>
      <c r="DC122" s="403"/>
      <c r="DD122" s="403"/>
      <c r="DE122" s="403"/>
      <c r="DF122" s="699"/>
      <c r="DG122" s="633">
        <v>546469</v>
      </c>
      <c r="DH122" s="641"/>
      <c r="DI122" s="641"/>
      <c r="DJ122" s="641"/>
      <c r="DK122" s="641"/>
      <c r="DL122" s="641">
        <v>475678</v>
      </c>
      <c r="DM122" s="641"/>
      <c r="DN122" s="641"/>
      <c r="DO122" s="641"/>
      <c r="DP122" s="641"/>
      <c r="DQ122" s="641">
        <v>419283</v>
      </c>
      <c r="DR122" s="641"/>
      <c r="DS122" s="641"/>
      <c r="DT122" s="641"/>
      <c r="DU122" s="641"/>
      <c r="DV122" s="713">
        <v>15.1</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487</v>
      </c>
      <c r="BP123" s="629"/>
      <c r="BQ123" s="635">
        <v>6311706</v>
      </c>
      <c r="BR123" s="643"/>
      <c r="BS123" s="643"/>
      <c r="BT123" s="643"/>
      <c r="BU123" s="643"/>
      <c r="BV123" s="643">
        <v>7158781</v>
      </c>
      <c r="BW123" s="643"/>
      <c r="BX123" s="643"/>
      <c r="BY123" s="643"/>
      <c r="BZ123" s="643"/>
      <c r="CA123" s="643">
        <v>7108271</v>
      </c>
      <c r="CB123" s="643"/>
      <c r="CC123" s="643"/>
      <c r="CD123" s="643"/>
      <c r="CE123" s="643"/>
      <c r="CF123" s="544"/>
      <c r="CG123" s="552"/>
      <c r="CH123" s="552"/>
      <c r="CI123" s="552"/>
      <c r="CJ123" s="669"/>
      <c r="CK123" s="676"/>
      <c r="CL123" s="686"/>
      <c r="CM123" s="686"/>
      <c r="CN123" s="686"/>
      <c r="CO123" s="689"/>
      <c r="CP123" s="693" t="s">
        <v>284</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49.7</v>
      </c>
      <c r="BR124" s="644"/>
      <c r="BS124" s="644"/>
      <c r="BT124" s="644"/>
      <c r="BU124" s="644"/>
      <c r="BV124" s="644">
        <v>16.2</v>
      </c>
      <c r="BW124" s="644"/>
      <c r="BX124" s="644"/>
      <c r="BY124" s="644"/>
      <c r="BZ124" s="644"/>
      <c r="CA124" s="644">
        <v>16.600000000000001</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411</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493</v>
      </c>
      <c r="AY127" s="593"/>
      <c r="AZ127" s="593"/>
      <c r="BA127" s="593"/>
      <c r="BB127" s="593"/>
      <c r="BC127" s="593"/>
      <c r="BD127" s="593"/>
      <c r="BE127" s="610"/>
      <c r="BF127" s="612" t="s">
        <v>122</v>
      </c>
      <c r="BG127" s="593"/>
      <c r="BH127" s="593"/>
      <c r="BI127" s="593"/>
      <c r="BJ127" s="593"/>
      <c r="BK127" s="593"/>
      <c r="BL127" s="610"/>
      <c r="BM127" s="612" t="s">
        <v>412</v>
      </c>
      <c r="BN127" s="593"/>
      <c r="BO127" s="593"/>
      <c r="BP127" s="593"/>
      <c r="BQ127" s="593"/>
      <c r="BR127" s="593"/>
      <c r="BS127" s="610"/>
      <c r="BT127" s="612" t="s">
        <v>403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441</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t="s">
        <v>201</v>
      </c>
      <c r="AB128" s="487"/>
      <c r="AC128" s="487"/>
      <c r="AD128" s="487"/>
      <c r="AE128" s="498"/>
      <c r="AF128" s="514" t="s">
        <v>201</v>
      </c>
      <c r="AG128" s="487"/>
      <c r="AH128" s="487"/>
      <c r="AI128" s="487"/>
      <c r="AJ128" s="498"/>
      <c r="AK128" s="514">
        <v>154</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201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3092055</v>
      </c>
      <c r="AB129" s="446"/>
      <c r="AC129" s="446"/>
      <c r="AD129" s="446"/>
      <c r="AE129" s="499"/>
      <c r="AF129" s="515">
        <v>3339694</v>
      </c>
      <c r="AG129" s="446"/>
      <c r="AH129" s="446"/>
      <c r="AI129" s="446"/>
      <c r="AJ129" s="499"/>
      <c r="AK129" s="515">
        <v>3192449</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436114</v>
      </c>
      <c r="AB130" s="446"/>
      <c r="AC130" s="446"/>
      <c r="AD130" s="446"/>
      <c r="AE130" s="499"/>
      <c r="AF130" s="515">
        <v>439380</v>
      </c>
      <c r="AG130" s="446"/>
      <c r="AH130" s="446"/>
      <c r="AI130" s="446"/>
      <c r="AJ130" s="499"/>
      <c r="AK130" s="515">
        <v>424092</v>
      </c>
      <c r="AL130" s="446"/>
      <c r="AM130" s="446"/>
      <c r="AN130" s="446"/>
      <c r="AO130" s="499"/>
      <c r="AP130" s="542"/>
      <c r="AQ130" s="550"/>
      <c r="AR130" s="550"/>
      <c r="AS130" s="550"/>
      <c r="AT130" s="560"/>
      <c r="AU130" s="576"/>
      <c r="AV130" s="576"/>
      <c r="AW130" s="576"/>
      <c r="AX130" s="585" t="s">
        <v>428</v>
      </c>
      <c r="AY130" s="378"/>
      <c r="AZ130" s="378"/>
      <c r="BA130" s="378"/>
      <c r="BB130" s="378"/>
      <c r="BC130" s="378"/>
      <c r="BD130" s="378"/>
      <c r="BE130" s="472"/>
      <c r="BF130" s="615">
        <v>13.5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2655941</v>
      </c>
      <c r="AB131" s="489"/>
      <c r="AC131" s="489"/>
      <c r="AD131" s="489"/>
      <c r="AE131" s="501"/>
      <c r="AF131" s="517">
        <v>2900314</v>
      </c>
      <c r="AG131" s="489"/>
      <c r="AH131" s="489"/>
      <c r="AI131" s="489"/>
      <c r="AJ131" s="501"/>
      <c r="AK131" s="517">
        <v>2768357</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16.600000000000001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11.436474</v>
      </c>
      <c r="AB132" s="490"/>
      <c r="AC132" s="490"/>
      <c r="AD132" s="490"/>
      <c r="AE132" s="502"/>
      <c r="AF132" s="518">
        <v>12.677144999999999</v>
      </c>
      <c r="AG132" s="490"/>
      <c r="AH132" s="490"/>
      <c r="AI132" s="490"/>
      <c r="AJ132" s="502"/>
      <c r="AK132" s="518">
        <v>16.525939000000001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61</v>
      </c>
      <c r="W133" s="404"/>
      <c r="X133" s="404"/>
      <c r="Y133" s="404"/>
      <c r="Z133" s="479"/>
      <c r="AA133" s="486">
        <v>9.5</v>
      </c>
      <c r="AB133" s="491"/>
      <c r="AC133" s="491"/>
      <c r="AD133" s="491"/>
      <c r="AE133" s="503"/>
      <c r="AF133" s="486">
        <v>10.7</v>
      </c>
      <c r="AG133" s="491"/>
      <c r="AH133" s="491"/>
      <c r="AI133" s="491"/>
      <c r="AJ133" s="503"/>
      <c r="AK133" s="486">
        <v>13.5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uZDvpu4h4DnCGvPwqnIOpLXTjDUfGH3m+WtJ/jXG4A243j8ARu6sZ0mKsSps6mdZvEovF4NaqyO7eTwxVnGu2Q==" saltValue="AxSFXc8EmeFMYh0t0jhzY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J76" zoomScaleNormal="85" zoomScaleSheetLayoutView="100" workbookViewId="0">
      <selection activeCell="CL96" sqref="CL96"/>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DH5thM409f/muCWMJpE0CZ22BX/R8DEhSDQMNcIDqgiwoE2W3JlwpGfEdP8VlWamOg6l1ILHadFKpHRQL6mEOg==" saltValue="6kbGGYZnJuOXfTit53IpD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Y37" zoomScaleSheetLayoutView="55" workbookViewId="0">
      <selection activeCell="D1" sqref="D1"/>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QxmYDy7FS12FhP7GkXXGE91KuU+32U2hs2pNBXU72q40s1aCgyA3csXnibF5ns6v1X43iMQ3v9BQvnyt/rqIQ==" saltValue="9jXt/5CI7Y5GyK+RsJfw4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0"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417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461</v>
      </c>
      <c r="AL9" s="757"/>
      <c r="AM9" s="757"/>
      <c r="AN9" s="774"/>
      <c r="AO9" s="787">
        <v>872821</v>
      </c>
      <c r="AP9" s="787">
        <v>107596</v>
      </c>
      <c r="AQ9" s="810">
        <v>138583</v>
      </c>
      <c r="AR9" s="824">
        <v>-22.4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170823</v>
      </c>
      <c r="AP10" s="788">
        <v>21058</v>
      </c>
      <c r="AQ10" s="811">
        <v>15847</v>
      </c>
      <c r="AR10" s="825">
        <v>32.9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t="s">
        <v>201</v>
      </c>
      <c r="AP11" s="788" t="s">
        <v>201</v>
      </c>
      <c r="AQ11" s="811">
        <v>2224</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236</v>
      </c>
      <c r="AL12" s="757"/>
      <c r="AM12" s="757"/>
      <c r="AN12" s="774"/>
      <c r="AO12" s="788" t="s">
        <v>201</v>
      </c>
      <c r="AP12" s="788" t="s">
        <v>201</v>
      </c>
      <c r="AQ12" s="811" t="s">
        <v>201</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46493</v>
      </c>
      <c r="AP13" s="788">
        <v>5731</v>
      </c>
      <c r="AQ13" s="811">
        <v>5571</v>
      </c>
      <c r="AR13" s="825">
        <v>2.9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t="s">
        <v>201</v>
      </c>
      <c r="AP14" s="788" t="s">
        <v>201</v>
      </c>
      <c r="AQ14" s="811">
        <v>2766</v>
      </c>
      <c r="AR14" s="825" t="s">
        <v>201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-55510</v>
      </c>
      <c r="AP15" s="788">
        <v>-6843</v>
      </c>
      <c r="AQ15" s="811">
        <v>-9361</v>
      </c>
      <c r="AR15" s="825">
        <v>-26.9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1034627</v>
      </c>
      <c r="AP16" s="788">
        <v>127543</v>
      </c>
      <c r="AQ16" s="811">
        <v>155632</v>
      </c>
      <c r="AR16" s="825">
        <v>-18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171</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336</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10.36</v>
      </c>
      <c r="AP21" s="800">
        <v>13.83</v>
      </c>
      <c r="AQ21" s="813">
        <v>-3.47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94.8</v>
      </c>
      <c r="AP22" s="801">
        <v>96.2</v>
      </c>
      <c r="AQ22" s="814">
        <v>-1.4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417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412582</v>
      </c>
      <c r="AP32" s="788">
        <v>50861</v>
      </c>
      <c r="AQ32" s="815">
        <v>82029</v>
      </c>
      <c r="AR32" s="825">
        <v>-38</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510</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443816</v>
      </c>
      <c r="AP35" s="788">
        <v>54711</v>
      </c>
      <c r="AQ35" s="815">
        <v>28200</v>
      </c>
      <c r="AR35" s="825">
        <v>94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25345</v>
      </c>
      <c r="AP36" s="788">
        <v>3124</v>
      </c>
      <c r="AQ36" s="815">
        <v>4770</v>
      </c>
      <c r="AR36" s="825">
        <v>-34.5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t="s">
        <v>201</v>
      </c>
      <c r="AP37" s="788" t="s">
        <v>201</v>
      </c>
      <c r="AQ37" s="815">
        <v>525</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201</v>
      </c>
      <c r="AP38" s="792" t="s">
        <v>201</v>
      </c>
      <c r="AQ38" s="816">
        <v>4</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59</v>
      </c>
      <c r="AL39" s="762"/>
      <c r="AM39" s="762"/>
      <c r="AN39" s="779"/>
      <c r="AO39" s="788">
        <v>-154</v>
      </c>
      <c r="AP39" s="788">
        <v>-19</v>
      </c>
      <c r="AQ39" s="815">
        <v>-1861</v>
      </c>
      <c r="AR39" s="825">
        <v>-99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-424092</v>
      </c>
      <c r="AP40" s="788">
        <v>-52280</v>
      </c>
      <c r="AQ40" s="815">
        <v>-76879</v>
      </c>
      <c r="AR40" s="825">
        <v>-32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383</v>
      </c>
      <c r="AL41" s="763"/>
      <c r="AM41" s="763"/>
      <c r="AN41" s="780"/>
      <c r="AO41" s="788">
        <v>457497</v>
      </c>
      <c r="AP41" s="788">
        <v>56398</v>
      </c>
      <c r="AQ41" s="815">
        <v>36788</v>
      </c>
      <c r="AR41" s="825">
        <v>53.3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515</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438</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518</v>
      </c>
      <c r="AQ50" s="818" t="s">
        <v>378</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500</v>
      </c>
      <c r="AL51" s="764"/>
      <c r="AM51" s="770">
        <v>229394</v>
      </c>
      <c r="AN51" s="783">
        <v>26633</v>
      </c>
      <c r="AO51" s="795">
        <v>-1.9</v>
      </c>
      <c r="AP51" s="806">
        <v>114790</v>
      </c>
      <c r="AQ51" s="819">
        <v>-6.6</v>
      </c>
      <c r="AR51" s="829">
        <v>4.7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138751</v>
      </c>
      <c r="AN52" s="784">
        <v>16109</v>
      </c>
      <c r="AO52" s="796">
        <v>64</v>
      </c>
      <c r="AP52" s="807">
        <v>55601</v>
      </c>
      <c r="AQ52" s="820">
        <v>-15.5</v>
      </c>
      <c r="AR52" s="830">
        <v>79.5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520</v>
      </c>
      <c r="AL53" s="764"/>
      <c r="AM53" s="770">
        <v>305011</v>
      </c>
      <c r="AN53" s="783">
        <v>35833</v>
      </c>
      <c r="AO53" s="795">
        <v>34.5</v>
      </c>
      <c r="AP53" s="806">
        <v>126262</v>
      </c>
      <c r="AQ53" s="819">
        <v>10</v>
      </c>
      <c r="AR53" s="829">
        <v>24.5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223174</v>
      </c>
      <c r="AN54" s="784">
        <v>26219</v>
      </c>
      <c r="AO54" s="796">
        <v>62.8</v>
      </c>
      <c r="AP54" s="807">
        <v>56769</v>
      </c>
      <c r="AQ54" s="820">
        <v>2.1</v>
      </c>
      <c r="AR54" s="830">
        <v>60.7</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476</v>
      </c>
      <c r="AL55" s="764"/>
      <c r="AM55" s="770">
        <v>698798</v>
      </c>
      <c r="AN55" s="783">
        <v>83339</v>
      </c>
      <c r="AO55" s="795">
        <v>132.6</v>
      </c>
      <c r="AP55" s="806">
        <v>126525</v>
      </c>
      <c r="AQ55" s="819">
        <v>0.2</v>
      </c>
      <c r="AR55" s="829">
        <v>132.4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425483</v>
      </c>
      <c r="AN56" s="784">
        <v>50743</v>
      </c>
      <c r="AO56" s="796">
        <v>93.5</v>
      </c>
      <c r="AP56" s="807">
        <v>67052</v>
      </c>
      <c r="AQ56" s="820">
        <v>18.100000000000001</v>
      </c>
      <c r="AR56" s="830">
        <v>75.400000000000006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318</v>
      </c>
      <c r="AL57" s="764"/>
      <c r="AM57" s="770">
        <v>441231</v>
      </c>
      <c r="AN57" s="783">
        <v>53437</v>
      </c>
      <c r="AO57" s="795">
        <v>-35.9</v>
      </c>
      <c r="AP57" s="806">
        <v>122054</v>
      </c>
      <c r="AQ57" s="819">
        <v>-3.5</v>
      </c>
      <c r="AR57" s="829">
        <v>-32.4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76239</v>
      </c>
      <c r="AN58" s="784">
        <v>9233</v>
      </c>
      <c r="AO58" s="796">
        <v>-81.8</v>
      </c>
      <c r="AP58" s="807">
        <v>68298</v>
      </c>
      <c r="AQ58" s="820">
        <v>1.9</v>
      </c>
      <c r="AR58" s="830">
        <v>-83.7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136</v>
      </c>
      <c r="AL59" s="764"/>
      <c r="AM59" s="770">
        <v>414442</v>
      </c>
      <c r="AN59" s="783">
        <v>51090</v>
      </c>
      <c r="AO59" s="795">
        <v>-4.4000000000000004</v>
      </c>
      <c r="AP59" s="806">
        <v>111644</v>
      </c>
      <c r="AQ59" s="819">
        <v>-8.5</v>
      </c>
      <c r="AR59" s="829">
        <v>4.0999999999999996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46368</v>
      </c>
      <c r="AN60" s="784">
        <v>5716</v>
      </c>
      <c r="AO60" s="796">
        <v>-38.1</v>
      </c>
      <c r="AP60" s="807">
        <v>66606</v>
      </c>
      <c r="AQ60" s="820">
        <v>-2.5</v>
      </c>
      <c r="AR60" s="830">
        <v>-35.6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417775</v>
      </c>
      <c r="AN61" s="783">
        <v>50066</v>
      </c>
      <c r="AO61" s="795">
        <v>25</v>
      </c>
      <c r="AP61" s="806">
        <v>120255</v>
      </c>
      <c r="AQ61" s="821">
        <v>-1.7</v>
      </c>
      <c r="AR61" s="829">
        <v>26.7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182003</v>
      </c>
      <c r="AN62" s="784">
        <v>21604</v>
      </c>
      <c r="AO62" s="796">
        <v>20.100000000000001</v>
      </c>
      <c r="AP62" s="807">
        <v>62865</v>
      </c>
      <c r="AQ62" s="820">
        <v>0.8</v>
      </c>
      <c r="AR62" s="830">
        <v>19.3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1InhFXJ+APJuU49hKthkLLUY3PxYLyIzsAPDTnZGBtHsskmIqJ8o0CO2tdf3b77lSdJR3wqTklKoXRdNwJPYog==" saltValue="klt3wmFgZE4X5fCjM8Xql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2" zoomScaleSheetLayoutView="55" workbookViewId="0">
      <selection activeCell="CO41" sqref="CO41"/>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1b52FNXSmo79KLHdDUiVbbijYEh1hrc41ECLa71tvJk7w4SHKBZsAX5BJ6OCCq/EsdFZRu9kdd2vnTS+h8vL8A==" saltValue="oxBwVZZc2Y2WDhJ3JNgcu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3" zoomScaleSheetLayoutView="55" workbookViewId="0">
      <selection activeCell="CP56" sqref="CP56"/>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41Sd9M2N6o1QlSrU0067Qmku1fgLnnvHEm8DK1dciPyGrYHCmkFacFxIVE/8e190JsBIW7V9D3uuRG9Kay9Wmw==" saltValue="WLxPsAhBkWv6qrEzvAmO2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L34"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523</v>
      </c>
      <c r="G46" s="853" t="s">
        <v>524</v>
      </c>
      <c r="H46" s="853" t="s">
        <v>525</v>
      </c>
      <c r="I46" s="853" t="s">
        <v>526</v>
      </c>
      <c r="J46" s="858" t="s">
        <v>527</v>
      </c>
    </row>
    <row r="47" spans="2:10" ht="57.75" customHeight="1">
      <c r="B47" s="838"/>
      <c r="C47" s="842" t="s">
        <v>3</v>
      </c>
      <c r="D47" s="842"/>
      <c r="E47" s="846"/>
      <c r="F47" s="850">
        <v>28.76</v>
      </c>
      <c r="G47" s="854">
        <v>26.35</v>
      </c>
      <c r="H47" s="854">
        <v>25.31</v>
      </c>
      <c r="I47" s="854">
        <v>36.78</v>
      </c>
      <c r="J47" s="859">
        <v>37.18</v>
      </c>
    </row>
    <row r="48" spans="2:10" ht="57.75" customHeight="1">
      <c r="B48" s="839"/>
      <c r="C48" s="843" t="s">
        <v>4</v>
      </c>
      <c r="D48" s="843"/>
      <c r="E48" s="847"/>
      <c r="F48" s="851">
        <v>12.41</v>
      </c>
      <c r="G48" s="855">
        <v>13.19</v>
      </c>
      <c r="H48" s="855">
        <v>18.04</v>
      </c>
      <c r="I48" s="855">
        <v>11.76</v>
      </c>
      <c r="J48" s="860">
        <v>11.01</v>
      </c>
    </row>
    <row r="49" spans="2:10" ht="57.75" customHeight="1">
      <c r="B49" s="840"/>
      <c r="C49" s="844" t="s">
        <v>15</v>
      </c>
      <c r="D49" s="844"/>
      <c r="E49" s="848"/>
      <c r="F49" s="852" t="s">
        <v>528</v>
      </c>
      <c r="G49" s="856" t="s">
        <v>529</v>
      </c>
      <c r="H49" s="856">
        <v>5.38</v>
      </c>
      <c r="I49" s="856">
        <v>8.41</v>
      </c>
      <c r="J49" s="861" t="s">
        <v>374</v>
      </c>
    </row>
    <row r="50" spans="2:10"/>
  </sheetData>
  <sheetProtection algorithmName="SHA-512" hashValue="6lVswjTxPbIH5g61716h7X655dIu0/fcDULukbDlWdv6UcOBu2eTy9uN8Php7ZMCic7PBviYlWiUMhK4z8iQbA==" saltValue="exfexvI42WjTFGC/GQaRF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G1" zoomScaleSheetLayoutView="100" workbookViewId="0">
      <selection activeCell="J37" sqref="C37:J37"/>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523</v>
      </c>
      <c r="G33" s="883" t="s">
        <v>524</v>
      </c>
      <c r="H33" s="883" t="s">
        <v>525</v>
      </c>
      <c r="I33" s="883" t="s">
        <v>526</v>
      </c>
      <c r="J33" s="887" t="s">
        <v>527</v>
      </c>
      <c r="K33" s="862"/>
      <c r="L33" s="862"/>
      <c r="M33" s="862"/>
      <c r="N33" s="862"/>
      <c r="O33" s="862"/>
      <c r="P33" s="862"/>
    </row>
    <row r="34" spans="1:16" ht="39" customHeight="1">
      <c r="A34" s="862"/>
      <c r="B34" s="864"/>
      <c r="C34" s="870" t="s">
        <v>447</v>
      </c>
      <c r="D34" s="870"/>
      <c r="E34" s="875"/>
      <c r="F34" s="879">
        <v>12.4</v>
      </c>
      <c r="G34" s="884">
        <v>13.19</v>
      </c>
      <c r="H34" s="884">
        <v>18.04</v>
      </c>
      <c r="I34" s="884">
        <v>11.76</v>
      </c>
      <c r="J34" s="888">
        <v>11.01</v>
      </c>
      <c r="K34" s="862"/>
      <c r="L34" s="862"/>
      <c r="M34" s="862"/>
      <c r="N34" s="862"/>
      <c r="O34" s="862"/>
      <c r="P34" s="862"/>
    </row>
    <row r="35" spans="1:16" ht="39" customHeight="1">
      <c r="A35" s="862"/>
      <c r="B35" s="865"/>
      <c r="C35" s="871" t="s">
        <v>457</v>
      </c>
      <c r="D35" s="871"/>
      <c r="E35" s="876"/>
      <c r="F35" s="880">
        <v>7.07</v>
      </c>
      <c r="G35" s="885">
        <v>7.02</v>
      </c>
      <c r="H35" s="885">
        <v>6.2</v>
      </c>
      <c r="I35" s="885">
        <v>5.88</v>
      </c>
      <c r="J35" s="889">
        <v>6.65</v>
      </c>
      <c r="K35" s="862"/>
      <c r="L35" s="862"/>
      <c r="M35" s="862"/>
      <c r="N35" s="862"/>
      <c r="O35" s="862"/>
      <c r="P35" s="862"/>
    </row>
    <row r="36" spans="1:16" ht="39" customHeight="1">
      <c r="A36" s="862"/>
      <c r="B36" s="865"/>
      <c r="C36" s="871" t="s">
        <v>284</v>
      </c>
      <c r="D36" s="871"/>
      <c r="E36" s="876"/>
      <c r="F36" s="880">
        <v>3.e-002</v>
      </c>
      <c r="G36" s="885">
        <v>1.49</v>
      </c>
      <c r="H36" s="885">
        <v>2.27</v>
      </c>
      <c r="I36" s="885">
        <v>0.63</v>
      </c>
      <c r="J36" s="889">
        <v>2.4700000000000002</v>
      </c>
      <c r="K36" s="862"/>
      <c r="L36" s="862"/>
      <c r="M36" s="862"/>
      <c r="N36" s="862"/>
      <c r="O36" s="862"/>
      <c r="P36" s="862"/>
    </row>
    <row r="37" spans="1:16" ht="39" customHeight="1">
      <c r="A37" s="862"/>
      <c r="B37" s="865"/>
      <c r="C37" s="871" t="s">
        <v>459</v>
      </c>
      <c r="D37" s="871"/>
      <c r="E37" s="876"/>
      <c r="F37" s="880">
        <v>0.24</v>
      </c>
      <c r="G37" s="885">
        <v>1.46</v>
      </c>
      <c r="H37" s="885">
        <v>0.33</v>
      </c>
      <c r="I37" s="885">
        <v>0.19</v>
      </c>
      <c r="J37" s="889">
        <v>1.23</v>
      </c>
      <c r="K37" s="862"/>
      <c r="L37" s="862"/>
      <c r="M37" s="862"/>
      <c r="N37" s="862"/>
      <c r="O37" s="862"/>
      <c r="P37" s="862"/>
    </row>
    <row r="38" spans="1:16" ht="39" customHeight="1">
      <c r="A38" s="862"/>
      <c r="B38" s="865"/>
      <c r="C38" s="871" t="s">
        <v>460</v>
      </c>
      <c r="D38" s="871"/>
      <c r="E38" s="876"/>
      <c r="F38" s="880">
        <v>3.e-002</v>
      </c>
      <c r="G38" s="885">
        <v>0.23</v>
      </c>
      <c r="H38" s="885">
        <v>3.e-002</v>
      </c>
      <c r="I38" s="885">
        <v>0.18</v>
      </c>
      <c r="J38" s="889">
        <v>0.61</v>
      </c>
      <c r="K38" s="862"/>
      <c r="L38" s="862"/>
      <c r="M38" s="862"/>
      <c r="N38" s="862"/>
      <c r="O38" s="862"/>
      <c r="P38" s="862"/>
    </row>
    <row r="39" spans="1:16" ht="39" customHeight="1">
      <c r="A39" s="862"/>
      <c r="B39" s="865"/>
      <c r="C39" s="871" t="s">
        <v>456</v>
      </c>
      <c r="D39" s="871"/>
      <c r="E39" s="876"/>
      <c r="F39" s="880">
        <v>1.28</v>
      </c>
      <c r="G39" s="885">
        <v>9.e-002</v>
      </c>
      <c r="H39" s="885">
        <v>1.0900000000000001</v>
      </c>
      <c r="I39" s="885">
        <v>1.8</v>
      </c>
      <c r="J39" s="889">
        <v>0.22</v>
      </c>
      <c r="K39" s="862"/>
      <c r="L39" s="862"/>
      <c r="M39" s="862"/>
      <c r="N39" s="862"/>
      <c r="O39" s="862"/>
      <c r="P39" s="862"/>
    </row>
    <row r="40" spans="1:16" ht="39" customHeight="1">
      <c r="A40" s="862"/>
      <c r="B40" s="865"/>
      <c r="C40" s="871" t="s">
        <v>223</v>
      </c>
      <c r="D40" s="871"/>
      <c r="E40" s="876"/>
      <c r="F40" s="880">
        <v>1.e-002</v>
      </c>
      <c r="G40" s="885">
        <v>0</v>
      </c>
      <c r="H40" s="885">
        <v>1.e-002</v>
      </c>
      <c r="I40" s="885">
        <v>1.e-002</v>
      </c>
      <c r="J40" s="889">
        <v>2.e-002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530</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485</v>
      </c>
      <c r="D43" s="872"/>
      <c r="E43" s="877"/>
      <c r="F43" s="881" t="s">
        <v>201</v>
      </c>
      <c r="G43" s="886" t="s">
        <v>201</v>
      </c>
      <c r="H43" s="886" t="s">
        <v>201</v>
      </c>
      <c r="I43" s="886" t="s">
        <v>201</v>
      </c>
      <c r="J43" s="890" t="s">
        <v>201</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TcmeuvfvlmXSXHvlnUPalzJTE+M0RiG95PLjzdT9GfYrgeNqg28V8ZPRZIdOYDAUzQQFqj1bQudaIwSNPmxFrw==" saltValue="d8nN8TuBXnDn/kfD1RMCT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4"/>
  <sheetViews>
    <sheetView showGridLines="0" topLeftCell="H43" zoomScale="85" zoomScaleNormal="85" zoomScaleSheetLayoutView="55" workbookViewId="0">
      <selection activeCell="M60" sqref="M60"/>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16</v>
      </c>
      <c r="K44" s="941" t="s">
        <v>523</v>
      </c>
      <c r="L44" s="950" t="s">
        <v>524</v>
      </c>
      <c r="M44" s="950" t="s">
        <v>525</v>
      </c>
      <c r="N44" s="950" t="s">
        <v>526</v>
      </c>
      <c r="O44" s="959" t="s">
        <v>527</v>
      </c>
      <c r="P44" s="734"/>
      <c r="Q44" s="734"/>
      <c r="R44" s="734"/>
      <c r="S44" s="734"/>
      <c r="T44" s="734"/>
      <c r="U44" s="734"/>
    </row>
    <row r="45" spans="1:21" ht="30.75" customHeight="1">
      <c r="A45" s="734"/>
      <c r="B45" s="892" t="s">
        <v>27</v>
      </c>
      <c r="C45" s="906"/>
      <c r="D45" s="916"/>
      <c r="E45" s="925" t="s">
        <v>25</v>
      </c>
      <c r="F45" s="925"/>
      <c r="G45" s="925"/>
      <c r="H45" s="925"/>
      <c r="I45" s="925"/>
      <c r="J45" s="934"/>
      <c r="K45" s="942">
        <v>335</v>
      </c>
      <c r="L45" s="951">
        <v>357</v>
      </c>
      <c r="M45" s="951">
        <v>347</v>
      </c>
      <c r="N45" s="951">
        <v>368</v>
      </c>
      <c r="O45" s="960">
        <v>413</v>
      </c>
      <c r="P45" s="734"/>
      <c r="Q45" s="734"/>
      <c r="R45" s="734"/>
      <c r="S45" s="734"/>
      <c r="T45" s="734"/>
      <c r="U45" s="734"/>
    </row>
    <row r="46" spans="1:21" ht="30.75" customHeight="1">
      <c r="A46" s="734"/>
      <c r="B46" s="893"/>
      <c r="C46" s="907"/>
      <c r="D46" s="917"/>
      <c r="E46" s="926" t="s">
        <v>30</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33</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39</v>
      </c>
      <c r="F48" s="926"/>
      <c r="G48" s="926"/>
      <c r="H48" s="926"/>
      <c r="I48" s="926"/>
      <c r="J48" s="935"/>
      <c r="K48" s="943">
        <v>272</v>
      </c>
      <c r="L48" s="952">
        <v>243</v>
      </c>
      <c r="M48" s="952">
        <v>332</v>
      </c>
      <c r="N48" s="952">
        <v>393</v>
      </c>
      <c r="O48" s="961">
        <v>444</v>
      </c>
      <c r="P48" s="734"/>
      <c r="Q48" s="734"/>
      <c r="R48" s="734"/>
      <c r="S48" s="734"/>
      <c r="T48" s="734"/>
      <c r="U48" s="734"/>
    </row>
    <row r="49" spans="1:21" ht="30.75" customHeight="1">
      <c r="A49" s="734"/>
      <c r="B49" s="893"/>
      <c r="C49" s="907"/>
      <c r="D49" s="917"/>
      <c r="E49" s="926" t="s">
        <v>0</v>
      </c>
      <c r="F49" s="926"/>
      <c r="G49" s="926"/>
      <c r="H49" s="926"/>
      <c r="I49" s="926"/>
      <c r="J49" s="935"/>
      <c r="K49" s="943">
        <v>63</v>
      </c>
      <c r="L49" s="952">
        <v>59</v>
      </c>
      <c r="M49" s="952">
        <v>61</v>
      </c>
      <c r="N49" s="952">
        <v>46</v>
      </c>
      <c r="O49" s="961">
        <v>25</v>
      </c>
      <c r="P49" s="734"/>
      <c r="Q49" s="734"/>
      <c r="R49" s="734"/>
      <c r="S49" s="734"/>
      <c r="T49" s="734"/>
      <c r="U49" s="734"/>
    </row>
    <row r="50" spans="1:21" ht="30.75" customHeight="1">
      <c r="A50" s="734"/>
      <c r="B50" s="893"/>
      <c r="C50" s="907"/>
      <c r="D50" s="917"/>
      <c r="E50" s="926" t="s">
        <v>41</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45</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47</v>
      </c>
      <c r="C52" s="909"/>
      <c r="D52" s="918"/>
      <c r="E52" s="926" t="s">
        <v>48</v>
      </c>
      <c r="F52" s="926"/>
      <c r="G52" s="926"/>
      <c r="H52" s="926"/>
      <c r="I52" s="926"/>
      <c r="J52" s="935"/>
      <c r="K52" s="943">
        <v>453</v>
      </c>
      <c r="L52" s="952">
        <v>450</v>
      </c>
      <c r="M52" s="952">
        <v>437</v>
      </c>
      <c r="N52" s="952">
        <v>440</v>
      </c>
      <c r="O52" s="961">
        <v>424</v>
      </c>
      <c r="P52" s="734"/>
      <c r="Q52" s="734"/>
      <c r="R52" s="734"/>
      <c r="S52" s="734"/>
      <c r="T52" s="734"/>
      <c r="U52" s="734"/>
    </row>
    <row r="53" spans="1:21" ht="30.75" customHeight="1">
      <c r="A53" s="734"/>
      <c r="B53" s="896" t="s">
        <v>49</v>
      </c>
      <c r="C53" s="910"/>
      <c r="D53" s="919"/>
      <c r="E53" s="927" t="s">
        <v>52</v>
      </c>
      <c r="F53" s="927"/>
      <c r="G53" s="927"/>
      <c r="H53" s="927"/>
      <c r="I53" s="927"/>
      <c r="J53" s="936"/>
      <c r="K53" s="944">
        <v>217</v>
      </c>
      <c r="L53" s="953">
        <v>209</v>
      </c>
      <c r="M53" s="953">
        <v>303</v>
      </c>
      <c r="N53" s="953">
        <v>367</v>
      </c>
      <c r="O53" s="962">
        <v>458</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62</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531</v>
      </c>
      <c r="P56" s="734"/>
      <c r="Q56" s="734"/>
      <c r="R56" s="734"/>
      <c r="S56" s="734"/>
      <c r="T56" s="734"/>
      <c r="U56" s="734"/>
    </row>
    <row r="57" spans="1:21" ht="31.5" customHeight="1">
      <c r="A57" s="734"/>
      <c r="B57" s="899"/>
      <c r="C57" s="912"/>
      <c r="D57" s="912"/>
      <c r="E57" s="928"/>
      <c r="F57" s="928"/>
      <c r="G57" s="928"/>
      <c r="H57" s="928"/>
      <c r="I57" s="928"/>
      <c r="J57" s="937" t="s">
        <v>16</v>
      </c>
      <c r="K57" s="946" t="s">
        <v>523</v>
      </c>
      <c r="L57" s="954" t="s">
        <v>524</v>
      </c>
      <c r="M57" s="954" t="s">
        <v>525</v>
      </c>
      <c r="N57" s="954" t="s">
        <v>526</v>
      </c>
      <c r="O57" s="964" t="s">
        <v>527</v>
      </c>
      <c r="P57" s="734"/>
      <c r="Q57" s="734"/>
      <c r="R57" s="734"/>
      <c r="S57" s="734"/>
      <c r="T57" s="734"/>
      <c r="U57" s="734"/>
    </row>
    <row r="58" spans="1:21" ht="31.5" customHeight="1">
      <c r="B58" s="900" t="s">
        <v>63</v>
      </c>
      <c r="C58" s="913"/>
      <c r="D58" s="920" t="s">
        <v>66</v>
      </c>
      <c r="E58" s="929"/>
      <c r="F58" s="929"/>
      <c r="G58" s="929"/>
      <c r="H58" s="929"/>
      <c r="I58" s="929"/>
      <c r="J58" s="938"/>
      <c r="K58" s="947" t="s">
        <v>201</v>
      </c>
      <c r="L58" s="955" t="s">
        <v>201</v>
      </c>
      <c r="M58" s="955" t="s">
        <v>201</v>
      </c>
      <c r="N58" s="955" t="s">
        <v>201</v>
      </c>
      <c r="O58" s="965" t="s">
        <v>201</v>
      </c>
    </row>
    <row r="59" spans="1:21" ht="31.5" customHeight="1">
      <c r="B59" s="901"/>
      <c r="C59" s="914"/>
      <c r="D59" s="921" t="s">
        <v>12</v>
      </c>
      <c r="E59" s="930"/>
      <c r="F59" s="930"/>
      <c r="G59" s="930"/>
      <c r="H59" s="930"/>
      <c r="I59" s="930"/>
      <c r="J59" s="939"/>
      <c r="K59" s="948" t="s">
        <v>201</v>
      </c>
      <c r="L59" s="956" t="s">
        <v>201</v>
      </c>
      <c r="M59" s="956" t="s">
        <v>201</v>
      </c>
      <c r="N59" s="956" t="s">
        <v>201</v>
      </c>
      <c r="O59" s="966" t="s">
        <v>201</v>
      </c>
    </row>
    <row r="60" spans="1:21" ht="31.5" customHeight="1">
      <c r="B60" s="902"/>
      <c r="C60" s="915"/>
      <c r="D60" s="922" t="s">
        <v>68</v>
      </c>
      <c r="E60" s="931"/>
      <c r="F60" s="931"/>
      <c r="G60" s="931"/>
      <c r="H60" s="931"/>
      <c r="I60" s="931"/>
      <c r="J60" s="940"/>
      <c r="K60" s="949" t="s">
        <v>201</v>
      </c>
      <c r="L60" s="957" t="s">
        <v>201</v>
      </c>
      <c r="M60" s="957" t="s">
        <v>201</v>
      </c>
      <c r="N60" s="957" t="s">
        <v>201</v>
      </c>
      <c r="O60" s="967" t="s">
        <v>201</v>
      </c>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NRbTKuC8nn5tBy+DZsod+x3/RxrhRw5+bZIUKjCWZm7ZN7RAq4bJ12ypz5Uc106HS7Hn6+B0n2DC0BJCyhtB0Q==" saltValue="sgqlcgzWLvOt8UYO4iaEs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M37"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16</v>
      </c>
      <c r="I40" s="941" t="s">
        <v>523</v>
      </c>
      <c r="J40" s="950" t="s">
        <v>524</v>
      </c>
      <c r="K40" s="950" t="s">
        <v>525</v>
      </c>
      <c r="L40" s="950" t="s">
        <v>526</v>
      </c>
      <c r="M40" s="990" t="s">
        <v>527</v>
      </c>
    </row>
    <row r="41" spans="2:13" ht="27.75" customHeight="1">
      <c r="B41" s="892" t="s">
        <v>35</v>
      </c>
      <c r="C41" s="906"/>
      <c r="D41" s="916"/>
      <c r="E41" s="973" t="s">
        <v>69</v>
      </c>
      <c r="F41" s="973"/>
      <c r="G41" s="973"/>
      <c r="H41" s="979"/>
      <c r="I41" s="983">
        <v>3621</v>
      </c>
      <c r="J41" s="987">
        <v>3612</v>
      </c>
      <c r="K41" s="987">
        <v>3638</v>
      </c>
      <c r="L41" s="987">
        <v>3697</v>
      </c>
      <c r="M41" s="991">
        <v>3518</v>
      </c>
    </row>
    <row r="42" spans="2:13" ht="27.75" customHeight="1">
      <c r="B42" s="893"/>
      <c r="C42" s="907"/>
      <c r="D42" s="917"/>
      <c r="E42" s="974" t="s">
        <v>77</v>
      </c>
      <c r="F42" s="974"/>
      <c r="G42" s="974"/>
      <c r="H42" s="980"/>
      <c r="I42" s="984" t="s">
        <v>201</v>
      </c>
      <c r="J42" s="988" t="s">
        <v>201</v>
      </c>
      <c r="K42" s="988" t="s">
        <v>201</v>
      </c>
      <c r="L42" s="988" t="s">
        <v>201</v>
      </c>
      <c r="M42" s="992" t="s">
        <v>201</v>
      </c>
    </row>
    <row r="43" spans="2:13" ht="27.75" customHeight="1">
      <c r="B43" s="893"/>
      <c r="C43" s="907"/>
      <c r="D43" s="917"/>
      <c r="E43" s="974" t="s">
        <v>78</v>
      </c>
      <c r="F43" s="974"/>
      <c r="G43" s="974"/>
      <c r="H43" s="980"/>
      <c r="I43" s="984">
        <v>3616</v>
      </c>
      <c r="J43" s="988">
        <v>3236</v>
      </c>
      <c r="K43" s="988">
        <v>3000</v>
      </c>
      <c r="L43" s="988">
        <v>2961</v>
      </c>
      <c r="M43" s="992">
        <v>3154</v>
      </c>
    </row>
    <row r="44" spans="2:13" ht="27.75" customHeight="1">
      <c r="B44" s="893"/>
      <c r="C44" s="907"/>
      <c r="D44" s="917"/>
      <c r="E44" s="974" t="s">
        <v>17</v>
      </c>
      <c r="F44" s="974"/>
      <c r="G44" s="974"/>
      <c r="H44" s="980"/>
      <c r="I44" s="984">
        <v>184</v>
      </c>
      <c r="J44" s="988">
        <v>135</v>
      </c>
      <c r="K44" s="988">
        <v>92</v>
      </c>
      <c r="L44" s="988">
        <v>62</v>
      </c>
      <c r="M44" s="992">
        <v>49</v>
      </c>
    </row>
    <row r="45" spans="2:13" ht="27.75" customHeight="1">
      <c r="B45" s="893"/>
      <c r="C45" s="907"/>
      <c r="D45" s="917"/>
      <c r="E45" s="974" t="s">
        <v>81</v>
      </c>
      <c r="F45" s="974"/>
      <c r="G45" s="974"/>
      <c r="H45" s="980"/>
      <c r="I45" s="984">
        <v>776</v>
      </c>
      <c r="J45" s="988">
        <v>876</v>
      </c>
      <c r="K45" s="988">
        <v>904</v>
      </c>
      <c r="L45" s="988">
        <v>911</v>
      </c>
      <c r="M45" s="992">
        <v>849</v>
      </c>
    </row>
    <row r="46" spans="2:13" ht="27.75" customHeight="1">
      <c r="B46" s="893"/>
      <c r="C46" s="907"/>
      <c r="D46" s="918"/>
      <c r="E46" s="974" t="s">
        <v>80</v>
      </c>
      <c r="F46" s="974"/>
      <c r="G46" s="974"/>
      <c r="H46" s="980"/>
      <c r="I46" s="984" t="s">
        <v>201</v>
      </c>
      <c r="J46" s="988" t="s">
        <v>201</v>
      </c>
      <c r="K46" s="988" t="s">
        <v>201</v>
      </c>
      <c r="L46" s="988" t="s">
        <v>201</v>
      </c>
      <c r="M46" s="992" t="s">
        <v>201</v>
      </c>
    </row>
    <row r="47" spans="2:13" ht="27.75" customHeight="1">
      <c r="B47" s="893"/>
      <c r="C47" s="907"/>
      <c r="D47" s="971"/>
      <c r="E47" s="975" t="s">
        <v>83</v>
      </c>
      <c r="F47" s="978"/>
      <c r="G47" s="978"/>
      <c r="H47" s="981"/>
      <c r="I47" s="984" t="s">
        <v>201</v>
      </c>
      <c r="J47" s="988" t="s">
        <v>201</v>
      </c>
      <c r="K47" s="988" t="s">
        <v>201</v>
      </c>
      <c r="L47" s="988" t="s">
        <v>201</v>
      </c>
      <c r="M47" s="992" t="s">
        <v>201</v>
      </c>
    </row>
    <row r="48" spans="2:13" ht="27.75" customHeight="1">
      <c r="B48" s="893"/>
      <c r="C48" s="907"/>
      <c r="D48" s="917"/>
      <c r="E48" s="974" t="s">
        <v>58</v>
      </c>
      <c r="F48" s="974"/>
      <c r="G48" s="974"/>
      <c r="H48" s="980"/>
      <c r="I48" s="984" t="s">
        <v>201</v>
      </c>
      <c r="J48" s="988" t="s">
        <v>201</v>
      </c>
      <c r="K48" s="988" t="s">
        <v>201</v>
      </c>
      <c r="L48" s="988" t="s">
        <v>201</v>
      </c>
      <c r="M48" s="992" t="s">
        <v>201</v>
      </c>
    </row>
    <row r="49" spans="2:13" ht="27.75" customHeight="1">
      <c r="B49" s="894"/>
      <c r="C49" s="908"/>
      <c r="D49" s="917"/>
      <c r="E49" s="974" t="s">
        <v>87</v>
      </c>
      <c r="F49" s="974"/>
      <c r="G49" s="974"/>
      <c r="H49" s="980"/>
      <c r="I49" s="984" t="s">
        <v>201</v>
      </c>
      <c r="J49" s="988" t="s">
        <v>201</v>
      </c>
      <c r="K49" s="988" t="s">
        <v>201</v>
      </c>
      <c r="L49" s="988" t="s">
        <v>201</v>
      </c>
      <c r="M49" s="992" t="s">
        <v>201</v>
      </c>
    </row>
    <row r="50" spans="2:13" ht="27.75" customHeight="1">
      <c r="B50" s="968" t="s">
        <v>89</v>
      </c>
      <c r="C50" s="970"/>
      <c r="D50" s="972"/>
      <c r="E50" s="974" t="s">
        <v>92</v>
      </c>
      <c r="F50" s="974"/>
      <c r="G50" s="974"/>
      <c r="H50" s="980"/>
      <c r="I50" s="984">
        <v>2073</v>
      </c>
      <c r="J50" s="988">
        <v>2026</v>
      </c>
      <c r="K50" s="988">
        <v>1793</v>
      </c>
      <c r="L50" s="988">
        <v>2685</v>
      </c>
      <c r="M50" s="992">
        <v>2733</v>
      </c>
    </row>
    <row r="51" spans="2:13" ht="27.75" customHeight="1">
      <c r="B51" s="893"/>
      <c r="C51" s="907"/>
      <c r="D51" s="917"/>
      <c r="E51" s="974" t="s">
        <v>95</v>
      </c>
      <c r="F51" s="974"/>
      <c r="G51" s="974"/>
      <c r="H51" s="980"/>
      <c r="I51" s="984">
        <v>0</v>
      </c>
      <c r="J51" s="988">
        <v>0</v>
      </c>
      <c r="K51" s="988" t="s">
        <v>201</v>
      </c>
      <c r="L51" s="988" t="s">
        <v>201</v>
      </c>
      <c r="M51" s="992" t="s">
        <v>201</v>
      </c>
    </row>
    <row r="52" spans="2:13" ht="27.75" customHeight="1">
      <c r="B52" s="894"/>
      <c r="C52" s="908"/>
      <c r="D52" s="917"/>
      <c r="E52" s="974" t="s">
        <v>43</v>
      </c>
      <c r="F52" s="974"/>
      <c r="G52" s="974"/>
      <c r="H52" s="980"/>
      <c r="I52" s="984">
        <v>5121</v>
      </c>
      <c r="J52" s="988">
        <v>4481</v>
      </c>
      <c r="K52" s="988">
        <v>4519</v>
      </c>
      <c r="L52" s="988">
        <v>4474</v>
      </c>
      <c r="M52" s="992">
        <v>4375</v>
      </c>
    </row>
    <row r="53" spans="2:13" ht="27.75" customHeight="1">
      <c r="B53" s="896" t="s">
        <v>49</v>
      </c>
      <c r="C53" s="910"/>
      <c r="D53" s="919"/>
      <c r="E53" s="976" t="s">
        <v>97</v>
      </c>
      <c r="F53" s="976"/>
      <c r="G53" s="976"/>
      <c r="H53" s="982"/>
      <c r="I53" s="985">
        <v>1003</v>
      </c>
      <c r="J53" s="989">
        <v>1352</v>
      </c>
      <c r="K53" s="989">
        <v>1322</v>
      </c>
      <c r="L53" s="989">
        <v>472</v>
      </c>
      <c r="M53" s="993">
        <v>462</v>
      </c>
    </row>
    <row r="54" spans="2:13" ht="27.75" customHeight="1">
      <c r="B54" s="969" t="s">
        <v>71</v>
      </c>
      <c r="C54" s="868"/>
      <c r="D54" s="868"/>
      <c r="E54" s="977"/>
      <c r="F54" s="977"/>
      <c r="G54" s="977"/>
      <c r="H54" s="977"/>
      <c r="I54" s="986"/>
      <c r="J54" s="986"/>
      <c r="K54" s="986"/>
      <c r="L54" s="986"/>
      <c r="M54" s="986"/>
    </row>
    <row r="55" spans="2:13"/>
  </sheetData>
  <sheetProtection algorithmName="SHA-512" hashValue="yxOiZfHY3F561OKRqMI1qE12dNLcnejkaIOGI8z/Pi/45JHaEmEd/J75U+WBNx8VQuA+HDCYjK4b20mDY1q+SA==" saltValue="urJhEIqiPrW7RHsuIc5Nd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G58" zoomScale="70" zoomScaleNormal="70" zoomScaleSheetLayoutView="100" workbookViewId="0">
      <selection activeCell="C60" sqref="C60:E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8</v>
      </c>
      <c r="C54" s="1000"/>
      <c r="D54" s="1000"/>
      <c r="E54" s="1009" t="s">
        <v>16</v>
      </c>
      <c r="F54" s="1016" t="s">
        <v>525</v>
      </c>
      <c r="G54" s="1016" t="s">
        <v>526</v>
      </c>
      <c r="H54" s="1024" t="s">
        <v>527</v>
      </c>
    </row>
    <row r="55" spans="2:8" ht="52.5" customHeight="1">
      <c r="B55" s="995"/>
      <c r="C55" s="1001" t="s">
        <v>101</v>
      </c>
      <c r="D55" s="1001"/>
      <c r="E55" s="1010"/>
      <c r="F55" s="1017">
        <v>782</v>
      </c>
      <c r="G55" s="1017">
        <v>1228</v>
      </c>
      <c r="H55" s="1025">
        <v>1187</v>
      </c>
    </row>
    <row r="56" spans="2:8" ht="52.5" customHeight="1">
      <c r="B56" s="996"/>
      <c r="C56" s="1002" t="s">
        <v>104</v>
      </c>
      <c r="D56" s="1002"/>
      <c r="E56" s="1011"/>
      <c r="F56" s="1018">
        <v>83</v>
      </c>
      <c r="G56" s="1018">
        <v>167</v>
      </c>
      <c r="H56" s="1026">
        <v>153</v>
      </c>
    </row>
    <row r="57" spans="2:8" ht="53.25" customHeight="1">
      <c r="B57" s="996"/>
      <c r="C57" s="1003" t="s">
        <v>74</v>
      </c>
      <c r="D57" s="1003"/>
      <c r="E57" s="1012"/>
      <c r="F57" s="1019">
        <v>862</v>
      </c>
      <c r="G57" s="1019">
        <v>918</v>
      </c>
      <c r="H57" s="1027">
        <v>968</v>
      </c>
    </row>
    <row r="58" spans="2:8" ht="45.75" customHeight="1">
      <c r="B58" s="997"/>
      <c r="C58" s="1004" t="s">
        <v>424</v>
      </c>
      <c r="D58" s="1007"/>
      <c r="E58" s="1013"/>
      <c r="F58" s="1020">
        <v>331</v>
      </c>
      <c r="G58" s="1020">
        <v>353</v>
      </c>
      <c r="H58" s="1028">
        <v>375</v>
      </c>
    </row>
    <row r="59" spans="2:8" ht="45.75" customHeight="1">
      <c r="B59" s="997"/>
      <c r="C59" s="1004" t="s">
        <v>540</v>
      </c>
      <c r="D59" s="1007"/>
      <c r="E59" s="1013"/>
      <c r="F59" s="1020">
        <v>207</v>
      </c>
      <c r="G59" s="1020">
        <v>207</v>
      </c>
      <c r="H59" s="1028">
        <v>207</v>
      </c>
    </row>
    <row r="60" spans="2:8" ht="45.75" customHeight="1">
      <c r="B60" s="997"/>
      <c r="C60" s="1004" t="s">
        <v>541</v>
      </c>
      <c r="D60" s="1007"/>
      <c r="E60" s="1013"/>
      <c r="F60" s="1020">
        <v>168</v>
      </c>
      <c r="G60" s="1020">
        <v>168</v>
      </c>
      <c r="H60" s="1028">
        <v>168</v>
      </c>
    </row>
    <row r="61" spans="2:8" ht="45.75" customHeight="1">
      <c r="B61" s="997"/>
      <c r="C61" s="1004" t="s">
        <v>167</v>
      </c>
      <c r="D61" s="1007"/>
      <c r="E61" s="1013"/>
      <c r="F61" s="1020">
        <v>92</v>
      </c>
      <c r="G61" s="1020">
        <v>125</v>
      </c>
      <c r="H61" s="1028">
        <v>155</v>
      </c>
    </row>
    <row r="62" spans="2:8" ht="45.75" customHeight="1">
      <c r="B62" s="998"/>
      <c r="C62" s="1005" t="s">
        <v>56</v>
      </c>
      <c r="D62" s="1008"/>
      <c r="E62" s="1014"/>
      <c r="F62" s="1021">
        <v>37</v>
      </c>
      <c r="G62" s="1021">
        <v>37</v>
      </c>
      <c r="H62" s="1029">
        <v>37</v>
      </c>
    </row>
    <row r="63" spans="2:8" ht="52.5" customHeight="1">
      <c r="B63" s="999"/>
      <c r="C63" s="1006" t="s">
        <v>106</v>
      </c>
      <c r="D63" s="1006"/>
      <c r="E63" s="1015"/>
      <c r="F63" s="1022">
        <v>1728</v>
      </c>
      <c r="G63" s="1022">
        <v>2314</v>
      </c>
      <c r="H63" s="1030">
        <v>2308</v>
      </c>
    </row>
    <row r="64" spans="2:8"/>
  </sheetData>
  <sheetProtection algorithmName="SHA-512" hashValue="FXszoJjYSCSFpWvI4XGSMH3X1AbB1CMoqwbvRUXtirXIn8QMrCZD9+8BoFvEl+LVrLkTHRBNfwiJRNAr13SZNg==" saltValue="cffrD1w/XRxVmIBMslT1r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54</v>
      </c>
      <c r="E2" s="794"/>
      <c r="F2" s="1046" t="s">
        <v>522</v>
      </c>
      <c r="G2" s="818"/>
      <c r="H2" s="828"/>
    </row>
    <row r="3" spans="1:8">
      <c r="A3" s="782" t="s">
        <v>500</v>
      </c>
      <c r="B3" s="767"/>
      <c r="C3" s="1039"/>
      <c r="D3" s="1042">
        <v>26633</v>
      </c>
      <c r="E3" s="1044"/>
      <c r="F3" s="1047">
        <v>114790</v>
      </c>
      <c r="G3" s="1049"/>
      <c r="H3" s="1052"/>
    </row>
    <row r="4" spans="1:8">
      <c r="A4" s="754"/>
      <c r="B4" s="766"/>
      <c r="C4" s="1040"/>
      <c r="D4" s="1043">
        <v>16109</v>
      </c>
      <c r="E4" s="1045"/>
      <c r="F4" s="1048">
        <v>55601</v>
      </c>
      <c r="G4" s="1050"/>
      <c r="H4" s="1053"/>
    </row>
    <row r="5" spans="1:8">
      <c r="A5" s="782" t="s">
        <v>520</v>
      </c>
      <c r="B5" s="767"/>
      <c r="C5" s="1039"/>
      <c r="D5" s="1042">
        <v>35833</v>
      </c>
      <c r="E5" s="1044"/>
      <c r="F5" s="1047">
        <v>126262</v>
      </c>
      <c r="G5" s="1049"/>
      <c r="H5" s="1052"/>
    </row>
    <row r="6" spans="1:8">
      <c r="A6" s="754"/>
      <c r="B6" s="766"/>
      <c r="C6" s="1040"/>
      <c r="D6" s="1043">
        <v>26219</v>
      </c>
      <c r="E6" s="1045"/>
      <c r="F6" s="1048">
        <v>56769</v>
      </c>
      <c r="G6" s="1050"/>
      <c r="H6" s="1053"/>
    </row>
    <row r="7" spans="1:8">
      <c r="A7" s="782" t="s">
        <v>476</v>
      </c>
      <c r="B7" s="767"/>
      <c r="C7" s="1039"/>
      <c r="D7" s="1042">
        <v>83339</v>
      </c>
      <c r="E7" s="1044"/>
      <c r="F7" s="1047">
        <v>126525</v>
      </c>
      <c r="G7" s="1049"/>
      <c r="H7" s="1052"/>
    </row>
    <row r="8" spans="1:8">
      <c r="A8" s="754"/>
      <c r="B8" s="766"/>
      <c r="C8" s="1040"/>
      <c r="D8" s="1043">
        <v>50743</v>
      </c>
      <c r="E8" s="1045"/>
      <c r="F8" s="1048">
        <v>67052</v>
      </c>
      <c r="G8" s="1050"/>
      <c r="H8" s="1053"/>
    </row>
    <row r="9" spans="1:8">
      <c r="A9" s="782" t="s">
        <v>318</v>
      </c>
      <c r="B9" s="767"/>
      <c r="C9" s="1039"/>
      <c r="D9" s="1042">
        <v>53437</v>
      </c>
      <c r="E9" s="1044"/>
      <c r="F9" s="1047">
        <v>122054</v>
      </c>
      <c r="G9" s="1049"/>
      <c r="H9" s="1052"/>
    </row>
    <row r="10" spans="1:8">
      <c r="A10" s="754"/>
      <c r="B10" s="766"/>
      <c r="C10" s="1040"/>
      <c r="D10" s="1043">
        <v>9233</v>
      </c>
      <c r="E10" s="1045"/>
      <c r="F10" s="1048">
        <v>68298</v>
      </c>
      <c r="G10" s="1050"/>
      <c r="H10" s="1053"/>
    </row>
    <row r="11" spans="1:8">
      <c r="A11" s="782" t="s">
        <v>136</v>
      </c>
      <c r="B11" s="767"/>
      <c r="C11" s="1039"/>
      <c r="D11" s="1042">
        <v>51090</v>
      </c>
      <c r="E11" s="1044"/>
      <c r="F11" s="1047">
        <v>111644</v>
      </c>
      <c r="G11" s="1049"/>
      <c r="H11" s="1052"/>
    </row>
    <row r="12" spans="1:8">
      <c r="A12" s="754"/>
      <c r="B12" s="766"/>
      <c r="C12" s="1041"/>
      <c r="D12" s="1043">
        <v>5716</v>
      </c>
      <c r="E12" s="1045"/>
      <c r="F12" s="1048">
        <v>66606</v>
      </c>
      <c r="G12" s="1050"/>
      <c r="H12" s="1053"/>
    </row>
    <row r="13" spans="1:8">
      <c r="A13" s="782"/>
      <c r="B13" s="767"/>
      <c r="C13" s="1039"/>
      <c r="D13" s="1042">
        <v>50066</v>
      </c>
      <c r="E13" s="1044"/>
      <c r="F13" s="1047">
        <v>120255</v>
      </c>
      <c r="G13" s="1051"/>
      <c r="H13" s="1052"/>
    </row>
    <row r="14" spans="1:8">
      <c r="A14" s="754"/>
      <c r="B14" s="766"/>
      <c r="C14" s="1040"/>
      <c r="D14" s="1043">
        <v>21604</v>
      </c>
      <c r="E14" s="1045"/>
      <c r="F14" s="1048">
        <v>62865</v>
      </c>
      <c r="G14" s="1050"/>
      <c r="H14" s="1053"/>
    </row>
    <row r="17" spans="1:11">
      <c r="A17" s="1031" t="s">
        <v>23</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86</v>
      </c>
      <c r="B19" s="1032">
        <f>ROUND(VALUE(SUBSTITUTE(実質収支比率等に係る経年分析!F$48,"▲","-")),2)</f>
        <v>12.41</v>
      </c>
      <c r="C19" s="1032">
        <f>ROUND(VALUE(SUBSTITUTE(実質収支比率等に係る経年分析!G$48,"▲","-")),2)</f>
        <v>13.19</v>
      </c>
      <c r="D19" s="1032">
        <f>ROUND(VALUE(SUBSTITUTE(実質収支比率等に係る経年分析!H$48,"▲","-")),2)</f>
        <v>18.04</v>
      </c>
      <c r="E19" s="1032">
        <f>ROUND(VALUE(SUBSTITUTE(実質収支比率等に係る経年分析!I$48,"▲","-")),2)</f>
        <v>11.76</v>
      </c>
      <c r="F19" s="1032">
        <f>ROUND(VALUE(SUBSTITUTE(実質収支比率等に係る経年分析!J$48,"▲","-")),2)</f>
        <v>11.01</v>
      </c>
    </row>
    <row r="20" spans="1:11">
      <c r="A20" s="1032" t="s">
        <v>34</v>
      </c>
      <c r="B20" s="1032">
        <f>ROUND(VALUE(SUBSTITUTE(実質収支比率等に係る経年分析!F$47,"▲","-")),2)</f>
        <v>28.76</v>
      </c>
      <c r="C20" s="1032">
        <f>ROUND(VALUE(SUBSTITUTE(実質収支比率等に係る経年分析!G$47,"▲","-")),2)</f>
        <v>26.35</v>
      </c>
      <c r="D20" s="1032">
        <f>ROUND(VALUE(SUBSTITUTE(実質収支比率等に係る経年分析!H$47,"▲","-")),2)</f>
        <v>25.31</v>
      </c>
      <c r="E20" s="1032">
        <f>ROUND(VALUE(SUBSTITUTE(実質収支比率等に係る経年分析!I$47,"▲","-")),2)</f>
        <v>36.78</v>
      </c>
      <c r="F20" s="1032">
        <f>ROUND(VALUE(SUBSTITUTE(実質収支比率等に係る経年分析!J$47,"▲","-")),2)</f>
        <v>37.18</v>
      </c>
    </row>
    <row r="21" spans="1:11">
      <c r="A21" s="1032" t="s">
        <v>110</v>
      </c>
      <c r="B21" s="1032">
        <f>IF(ISNUMBER(VALUE(SUBSTITUTE(実質収支比率等に係る経年分析!F$49,"▲","-"))),ROUND(VALUE(SUBSTITUTE(実質収支比率等に係る経年分析!F$49,"▲","-")),2),NA())</f>
        <v>-11.89</v>
      </c>
      <c r="C21" s="1032">
        <f>IF(ISNUMBER(VALUE(SUBSTITUTE(実質収支比率等に係る経年分析!G$49,"▲","-"))),ROUND(VALUE(SUBSTITUTE(実質収支比率等に係る経年分析!G$49,"▲","-")),2),NA())</f>
        <v>-0.85</v>
      </c>
      <c r="D21" s="1032">
        <f>IF(ISNUMBER(VALUE(SUBSTITUTE(実質収支比率等に係る経年分析!H$49,"▲","-"))),ROUND(VALUE(SUBSTITUTE(実質収支比率等に係る経年分析!H$49,"▲","-")),2),NA())</f>
        <v>5.38</v>
      </c>
      <c r="E21" s="1032">
        <f>IF(ISNUMBER(VALUE(SUBSTITUTE(実質収支比率等に係る経年分析!I$49,"▲","-"))),ROUND(VALUE(SUBSTITUTE(実質収支比率等に係る経年分析!I$49,"▲","-")),2),NA())</f>
        <v>8.41</v>
      </c>
      <c r="F21" s="1032">
        <f>IF(ISNUMBER(VALUE(SUBSTITUTE(実質収支比率等に係る経年分析!J$49,"▲","-"))),ROUND(VALUE(SUBSTITUTE(実質収支比率等に係る経年分析!J$49,"▲","-")),2),NA())</f>
        <v>-2.59</v>
      </c>
    </row>
    <row r="24" spans="1:11">
      <c r="A24" s="1031" t="s">
        <v>99</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112</v>
      </c>
      <c r="C26" s="1033" t="s">
        <v>72</v>
      </c>
      <c r="D26" s="1033" t="s">
        <v>112</v>
      </c>
      <c r="E26" s="1033" t="s">
        <v>72</v>
      </c>
      <c r="F26" s="1033" t="s">
        <v>112</v>
      </c>
      <c r="G26" s="1033" t="s">
        <v>72</v>
      </c>
      <c r="H26" s="1033" t="s">
        <v>112</v>
      </c>
      <c r="I26" s="1033" t="s">
        <v>72</v>
      </c>
      <c r="J26" s="1033" t="s">
        <v>112</v>
      </c>
      <c r="K26" s="1033" t="s">
        <v>72</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国民健康保険特別会計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1.28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9.e-002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1.0900000000000001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1.8</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0.22</v>
      </c>
    </row>
    <row r="32" spans="1:11">
      <c r="A32" s="1033" t="str">
        <f>IF('連結実質赤字比率に係る赤字・黒字の構成分析'!C$38="",NA(),'連結実質赤字比率に係る赤字・黒字の構成分析'!C$38)</f>
        <v>農業集落排水事業特別会計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3.e-002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0.18</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0.61</v>
      </c>
    </row>
    <row r="33" spans="1:16">
      <c r="A33" s="1033" t="str">
        <f>IF('連結実質赤字比率に係る赤字・黒字の構成分析'!C$37="",NA(),'連結実質赤字比率に係る赤字・黒字の構成分析'!C$37)</f>
        <v>公共下水道事業特別会計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0.24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1.46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0.33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1.23</v>
      </c>
    </row>
    <row r="34" spans="1:16">
      <c r="A34" s="1033" t="str">
        <f>IF('連結実質赤字比率に係る赤字・黒字の構成分析'!C$36="",NA(),'連結実質赤字比率に係る赤字・黒字の構成分析'!C$36)</f>
        <v>介護保険事業特別会計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3.e-002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1.49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2.27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0.63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2.4700000000000002</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7.07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7.02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5.88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6.65</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12.4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13.19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18.04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11.76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11.01</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117</v>
      </c>
      <c r="B42" s="1034"/>
      <c r="C42" s="1034"/>
      <c r="D42" s="1034">
        <f>'実質公債費比率（分子）の構造'!K$52</f>
        <v>453</v>
      </c>
      <c r="E42" s="1034"/>
      <c r="F42" s="1034"/>
      <c r="G42" s="1034">
        <f>'実質公債費比率（分子）の構造'!L$52</f>
        <v>450</v>
      </c>
      <c r="H42" s="1034"/>
      <c r="I42" s="1034"/>
      <c r="J42" s="1034">
        <f>'実質公債費比率（分子）の構造'!M$52</f>
        <v>437</v>
      </c>
      <c r="K42" s="1034"/>
      <c r="L42" s="1034"/>
      <c r="M42" s="1034">
        <f>'実質公債費比率（分子）の構造'!N$52</f>
        <v>440</v>
      </c>
      <c r="N42" s="1034"/>
      <c r="O42" s="1034"/>
      <c r="P42" s="1034">
        <f>'実質公債費比率（分子）の構造'!O$52</f>
        <v>424</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63</v>
      </c>
      <c r="C45" s="1034"/>
      <c r="D45" s="1034"/>
      <c r="E45" s="1034">
        <f>'実質公債費比率（分子）の構造'!L$49</f>
        <v>59</v>
      </c>
      <c r="F45" s="1034"/>
      <c r="G45" s="1034"/>
      <c r="H45" s="1034">
        <f>'実質公債費比率（分子）の構造'!M$49</f>
        <v>61</v>
      </c>
      <c r="I45" s="1034"/>
      <c r="J45" s="1034"/>
      <c r="K45" s="1034">
        <f>'実質公債費比率（分子）の構造'!N$49</f>
        <v>46</v>
      </c>
      <c r="L45" s="1034"/>
      <c r="M45" s="1034"/>
      <c r="N45" s="1034">
        <f>'実質公債費比率（分子）の構造'!O$49</f>
        <v>25</v>
      </c>
      <c r="O45" s="1034"/>
      <c r="P45" s="1034"/>
    </row>
    <row r="46" spans="1:16">
      <c r="A46" s="1034" t="s">
        <v>39</v>
      </c>
      <c r="B46" s="1034">
        <f>'実質公債費比率（分子）の構造'!K$48</f>
        <v>272</v>
      </c>
      <c r="C46" s="1034"/>
      <c r="D46" s="1034"/>
      <c r="E46" s="1034">
        <f>'実質公債費比率（分子）の構造'!L$48</f>
        <v>243</v>
      </c>
      <c r="F46" s="1034"/>
      <c r="G46" s="1034"/>
      <c r="H46" s="1034">
        <f>'実質公債費比率（分子）の構造'!M$48</f>
        <v>332</v>
      </c>
      <c r="I46" s="1034"/>
      <c r="J46" s="1034"/>
      <c r="K46" s="1034">
        <f>'実質公債費比率（分子）の構造'!N$48</f>
        <v>393</v>
      </c>
      <c r="L46" s="1034"/>
      <c r="M46" s="1034"/>
      <c r="N46" s="1034">
        <f>'実質公債費比率（分子）の構造'!O$48</f>
        <v>444</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335</v>
      </c>
      <c r="C49" s="1034"/>
      <c r="D49" s="1034"/>
      <c r="E49" s="1034">
        <f>'実質公債費比率（分子）の構造'!L$45</f>
        <v>357</v>
      </c>
      <c r="F49" s="1034"/>
      <c r="G49" s="1034"/>
      <c r="H49" s="1034">
        <f>'実質公債費比率（分子）の構造'!M$45</f>
        <v>347</v>
      </c>
      <c r="I49" s="1034"/>
      <c r="J49" s="1034"/>
      <c r="K49" s="1034">
        <f>'実質公債費比率（分子）の構造'!N$45</f>
        <v>368</v>
      </c>
      <c r="L49" s="1034"/>
      <c r="M49" s="1034"/>
      <c r="N49" s="1034">
        <f>'実質公債費比率（分子）の構造'!O$45</f>
        <v>413</v>
      </c>
      <c r="O49" s="1034"/>
      <c r="P49" s="1034"/>
    </row>
    <row r="50" spans="1:16">
      <c r="A50" s="1034" t="s">
        <v>52</v>
      </c>
      <c r="B50" s="1034" t="e">
        <f>NA()</f>
        <v>#N/A</v>
      </c>
      <c r="C50" s="1034">
        <f>IF(ISNUMBER('実質公債費比率（分子）の構造'!K$53),'実質公債費比率（分子）の構造'!K$53,NA())</f>
        <v>217</v>
      </c>
      <c r="D50" s="1034" t="e">
        <f>NA()</f>
        <v>#N/A</v>
      </c>
      <c r="E50" s="1034" t="e">
        <f>NA()</f>
        <v>#N/A</v>
      </c>
      <c r="F50" s="1034">
        <f>IF(ISNUMBER('実質公債費比率（分子）の構造'!L$53),'実質公債費比率（分子）の構造'!L$53,NA())</f>
        <v>209</v>
      </c>
      <c r="G50" s="1034" t="e">
        <f>NA()</f>
        <v>#N/A</v>
      </c>
      <c r="H50" s="1034" t="e">
        <f>NA()</f>
        <v>#N/A</v>
      </c>
      <c r="I50" s="1034">
        <f>IF(ISNUMBER('実質公債費比率（分子）の構造'!M$53),'実質公債費比率（分子）の構造'!M$53,NA())</f>
        <v>303</v>
      </c>
      <c r="J50" s="1034" t="e">
        <f>NA()</f>
        <v>#N/A</v>
      </c>
      <c r="K50" s="1034" t="e">
        <f>NA()</f>
        <v>#N/A</v>
      </c>
      <c r="L50" s="1034">
        <f>IF(ISNUMBER('実質公債費比率（分子）の構造'!N$53),'実質公債費比率（分子）の構造'!N$53,NA())</f>
        <v>367</v>
      </c>
      <c r="M50" s="1034" t="e">
        <f>NA()</f>
        <v>#N/A</v>
      </c>
      <c r="N50" s="1034" t="e">
        <f>NA()</f>
        <v>#N/A</v>
      </c>
      <c r="O50" s="1034">
        <f>IF(ISNUMBER('実質公債費比率（分子）の構造'!O$53),'実質公債費比率（分子）の構造'!O$53,NA())</f>
        <v>458</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43</v>
      </c>
      <c r="B56" s="1033"/>
      <c r="C56" s="1033"/>
      <c r="D56" s="1033">
        <f>'将来負担比率（分子）の構造'!I$52</f>
        <v>5121</v>
      </c>
      <c r="E56" s="1033"/>
      <c r="F56" s="1033"/>
      <c r="G56" s="1033">
        <f>'将来負担比率（分子）の構造'!J$52</f>
        <v>4481</v>
      </c>
      <c r="H56" s="1033"/>
      <c r="I56" s="1033"/>
      <c r="J56" s="1033">
        <f>'将来負担比率（分子）の構造'!K$52</f>
        <v>4519</v>
      </c>
      <c r="K56" s="1033"/>
      <c r="L56" s="1033"/>
      <c r="M56" s="1033">
        <f>'将来負担比率（分子）の構造'!L$52</f>
        <v>4474</v>
      </c>
      <c r="N56" s="1033"/>
      <c r="O56" s="1033"/>
      <c r="P56" s="1033">
        <f>'将来負担比率（分子）の構造'!M$52</f>
        <v>4375</v>
      </c>
    </row>
    <row r="57" spans="1:16">
      <c r="A57" s="1033" t="s">
        <v>95</v>
      </c>
      <c r="B57" s="1033"/>
      <c r="C57" s="1033"/>
      <c r="D57" s="1033">
        <f>'将来負担比率（分子）の構造'!I$51</f>
        <v>0</v>
      </c>
      <c r="E57" s="1033"/>
      <c r="F57" s="1033"/>
      <c r="G57" s="1033">
        <f>'将来負担比率（分子）の構造'!J$51</f>
        <v>0</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92</v>
      </c>
      <c r="B58" s="1033"/>
      <c r="C58" s="1033"/>
      <c r="D58" s="1033">
        <f>'将来負担比率（分子）の構造'!I$50</f>
        <v>2073</v>
      </c>
      <c r="E58" s="1033"/>
      <c r="F58" s="1033"/>
      <c r="G58" s="1033">
        <f>'将来負担比率（分子）の構造'!J$50</f>
        <v>2026</v>
      </c>
      <c r="H58" s="1033"/>
      <c r="I58" s="1033"/>
      <c r="J58" s="1033">
        <f>'将来負担比率（分子）の構造'!K$50</f>
        <v>1793</v>
      </c>
      <c r="K58" s="1033"/>
      <c r="L58" s="1033"/>
      <c r="M58" s="1033">
        <f>'将来負担比率（分子）の構造'!L$50</f>
        <v>2685</v>
      </c>
      <c r="N58" s="1033"/>
      <c r="O58" s="1033"/>
      <c r="P58" s="1033">
        <f>'将来負担比率（分子）の構造'!M$50</f>
        <v>2733</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58</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80</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81</v>
      </c>
      <c r="B62" s="1033">
        <f>'将来負担比率（分子）の構造'!I$45</f>
        <v>776</v>
      </c>
      <c r="C62" s="1033"/>
      <c r="D62" s="1033"/>
      <c r="E62" s="1033">
        <f>'将来負担比率（分子）の構造'!J$45</f>
        <v>876</v>
      </c>
      <c r="F62" s="1033"/>
      <c r="G62" s="1033"/>
      <c r="H62" s="1033">
        <f>'将来負担比率（分子）の構造'!K$45</f>
        <v>904</v>
      </c>
      <c r="I62" s="1033"/>
      <c r="J62" s="1033"/>
      <c r="K62" s="1033">
        <f>'将来負担比率（分子）の構造'!L$45</f>
        <v>911</v>
      </c>
      <c r="L62" s="1033"/>
      <c r="M62" s="1033"/>
      <c r="N62" s="1033">
        <f>'将来負担比率（分子）の構造'!M$45</f>
        <v>849</v>
      </c>
      <c r="O62" s="1033"/>
      <c r="P62" s="1033"/>
    </row>
    <row r="63" spans="1:16">
      <c r="A63" s="1033" t="s">
        <v>17</v>
      </c>
      <c r="B63" s="1033">
        <f>'将来負担比率（分子）の構造'!I$44</f>
        <v>184</v>
      </c>
      <c r="C63" s="1033"/>
      <c r="D63" s="1033"/>
      <c r="E63" s="1033">
        <f>'将来負担比率（分子）の構造'!J$44</f>
        <v>135</v>
      </c>
      <c r="F63" s="1033"/>
      <c r="G63" s="1033"/>
      <c r="H63" s="1033">
        <f>'将来負担比率（分子）の構造'!K$44</f>
        <v>92</v>
      </c>
      <c r="I63" s="1033"/>
      <c r="J63" s="1033"/>
      <c r="K63" s="1033">
        <f>'将来負担比率（分子）の構造'!L$44</f>
        <v>62</v>
      </c>
      <c r="L63" s="1033"/>
      <c r="M63" s="1033"/>
      <c r="N63" s="1033">
        <f>'将来負担比率（分子）の構造'!M$44</f>
        <v>49</v>
      </c>
      <c r="O63" s="1033"/>
      <c r="P63" s="1033"/>
    </row>
    <row r="64" spans="1:16">
      <c r="A64" s="1033" t="s">
        <v>78</v>
      </c>
      <c r="B64" s="1033">
        <f>'将来負担比率（分子）の構造'!I$43</f>
        <v>3616</v>
      </c>
      <c r="C64" s="1033"/>
      <c r="D64" s="1033"/>
      <c r="E64" s="1033">
        <f>'将来負担比率（分子）の構造'!J$43</f>
        <v>3236</v>
      </c>
      <c r="F64" s="1033"/>
      <c r="G64" s="1033"/>
      <c r="H64" s="1033">
        <f>'将来負担比率（分子）の構造'!K$43</f>
        <v>3000</v>
      </c>
      <c r="I64" s="1033"/>
      <c r="J64" s="1033"/>
      <c r="K64" s="1033">
        <f>'将来負担比率（分子）の構造'!L$43</f>
        <v>2961</v>
      </c>
      <c r="L64" s="1033"/>
      <c r="M64" s="1033"/>
      <c r="N64" s="1033">
        <f>'将来負担比率（分子）の構造'!M$43</f>
        <v>3154</v>
      </c>
      <c r="O64" s="1033"/>
      <c r="P64" s="1033"/>
    </row>
    <row r="65" spans="1:16">
      <c r="A65" s="1033" t="s">
        <v>77</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69</v>
      </c>
      <c r="B66" s="1033">
        <f>'将来負担比率（分子）の構造'!I$41</f>
        <v>3621</v>
      </c>
      <c r="C66" s="1033"/>
      <c r="D66" s="1033"/>
      <c r="E66" s="1033">
        <f>'将来負担比率（分子）の構造'!J$41</f>
        <v>3612</v>
      </c>
      <c r="F66" s="1033"/>
      <c r="G66" s="1033"/>
      <c r="H66" s="1033">
        <f>'将来負担比率（分子）の構造'!K$41</f>
        <v>3638</v>
      </c>
      <c r="I66" s="1033"/>
      <c r="J66" s="1033"/>
      <c r="K66" s="1033">
        <f>'将来負担比率（分子）の構造'!L$41</f>
        <v>3697</v>
      </c>
      <c r="L66" s="1033"/>
      <c r="M66" s="1033"/>
      <c r="N66" s="1033">
        <f>'将来負担比率（分子）の構造'!M$41</f>
        <v>3518</v>
      </c>
      <c r="O66" s="1033"/>
      <c r="P66" s="1033"/>
    </row>
    <row r="67" spans="1:16">
      <c r="A67" s="1033" t="s">
        <v>97</v>
      </c>
      <c r="B67" s="1033" t="e">
        <f>NA()</f>
        <v>#N/A</v>
      </c>
      <c r="C67" s="1033">
        <f>IF(ISNUMBER('将来負担比率（分子）の構造'!I$53),IF('将来負担比率（分子）の構造'!I$53&lt;0,0,'将来負担比率（分子）の構造'!I$53),NA())</f>
        <v>1003</v>
      </c>
      <c r="D67" s="1033" t="e">
        <f>NA()</f>
        <v>#N/A</v>
      </c>
      <c r="E67" s="1033" t="e">
        <f>NA()</f>
        <v>#N/A</v>
      </c>
      <c r="F67" s="1033">
        <f>IF(ISNUMBER('将来負担比率（分子）の構造'!J$53),IF('将来負担比率（分子）の構造'!J$53&lt;0,0,'将来負担比率（分子）の構造'!J$53),NA())</f>
        <v>1352</v>
      </c>
      <c r="G67" s="1033" t="e">
        <f>NA()</f>
        <v>#N/A</v>
      </c>
      <c r="H67" s="1033" t="e">
        <f>NA()</f>
        <v>#N/A</v>
      </c>
      <c r="I67" s="1033">
        <f>IF(ISNUMBER('将来負担比率（分子）の構造'!K$53),IF('将来負担比率（分子）の構造'!K$53&lt;0,0,'将来負担比率（分子）の構造'!K$53),NA())</f>
        <v>1322</v>
      </c>
      <c r="J67" s="1033" t="e">
        <f>NA()</f>
        <v>#N/A</v>
      </c>
      <c r="K67" s="1033" t="e">
        <f>NA()</f>
        <v>#N/A</v>
      </c>
      <c r="L67" s="1033">
        <f>IF(ISNUMBER('将来負担比率（分子）の構造'!L$53),IF('将来負担比率（分子）の構造'!L$53&lt;0,0,'将来負担比率（分子）の構造'!L$53),NA())</f>
        <v>472</v>
      </c>
      <c r="M67" s="1033" t="e">
        <f>NA()</f>
        <v>#N/A</v>
      </c>
      <c r="N67" s="1033" t="e">
        <f>NA()</f>
        <v>#N/A</v>
      </c>
      <c r="O67" s="1033">
        <f>IF(ISNUMBER('将来負担比率（分子）の構造'!M$53),IF('将来負担比率（分子）の構造'!M$53&lt;0,0,'将来負担比率（分子）の構造'!M$53),NA())</f>
        <v>462</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782</v>
      </c>
      <c r="C72" s="1037">
        <f>基金残高に係る経年分析!G55</f>
        <v>1228</v>
      </c>
      <c r="D72" s="1037">
        <f>基金残高に係る経年分析!H55</f>
        <v>1187</v>
      </c>
    </row>
    <row r="73" spans="1:16">
      <c r="A73" s="1035" t="s">
        <v>131</v>
      </c>
      <c r="B73" s="1037">
        <f>基金残高に係る経年分析!F56</f>
        <v>83</v>
      </c>
      <c r="C73" s="1037">
        <f>基金残高に係る経年分析!G56</f>
        <v>167</v>
      </c>
      <c r="D73" s="1037">
        <f>基金残高に係る経年分析!H56</f>
        <v>153</v>
      </c>
    </row>
    <row r="74" spans="1:16">
      <c r="A74" s="1035" t="s">
        <v>133</v>
      </c>
      <c r="B74" s="1037">
        <f>基金残高に係る経年分析!F57</f>
        <v>862</v>
      </c>
      <c r="C74" s="1037">
        <f>基金残高に係る経年分析!G57</f>
        <v>918</v>
      </c>
      <c r="D74" s="1037">
        <f>基金残高に係る経年分析!H57</f>
        <v>968</v>
      </c>
    </row>
  </sheetData>
  <sheetProtection algorithmName="SHA-512" hashValue="sXmnsrWqNC37yDpkKQMnTXLY/d20x6sxoMtjSt3tWLP7h8Oyqv1a+XnGlOFZIWOuzDcY1WmrOoS2b8fnp4RZVw==" saltValue="AD1s7V8Gwsk/OVTukWKTJ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2024-03-18T00:05:41Z</cp:lastPrinted>
  <dcterms:created xsi:type="dcterms:W3CDTF">2024-02-05T00:23:45Z</dcterms:created>
  <dcterms:modified xsi:type="dcterms:W3CDTF">2025-03-11T02:32:55Z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2025-03-11T02:32:55Z</vt:filetime>
  </property>
</Properties>
</file>